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23" i="3"/>
  <c r="BB23"/>
  <c r="AX23"/>
  <c r="AZ23"/>
  <c r="AY23"/>
  <c r="AW23"/>
  <c r="AU23"/>
  <c r="AT23"/>
  <c r="AS23"/>
  <c r="AR23"/>
  <c r="AQ23"/>
  <c r="AN23"/>
  <c r="AM23"/>
  <c r="AK23"/>
  <c r="AJ23"/>
  <c r="AH23"/>
  <c r="AG23"/>
  <c r="AB23"/>
  <c r="DN22" i="1"/>
  <c r="BS22"/>
  <c r="BR22"/>
  <c r="BP22"/>
  <c r="BO22"/>
  <c r="BL22"/>
  <c r="BK22"/>
  <c r="BJ22"/>
  <c r="BI22"/>
  <c r="BG22"/>
  <c r="BF22"/>
  <c r="BD22"/>
  <c r="BC22"/>
  <c r="E43" l="1"/>
  <c r="E41"/>
  <c r="E39"/>
  <c r="E38"/>
  <c r="E37"/>
  <c r="E29"/>
  <c r="E25"/>
  <c r="E26"/>
  <c r="E27"/>
  <c r="C18" i="2" l="1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HH18"/>
  <c r="HI18"/>
  <c r="HJ18"/>
  <c r="HK18"/>
  <c r="HL18"/>
  <c r="HM18"/>
  <c r="HN18"/>
  <c r="HO18"/>
  <c r="HP18"/>
  <c r="HQ18"/>
  <c r="HR18"/>
  <c r="HS18"/>
  <c r="HT18"/>
  <c r="HU18"/>
  <c r="HV18"/>
  <c r="HW18"/>
  <c r="HX18"/>
  <c r="HY18"/>
  <c r="HZ18"/>
  <c r="IA18"/>
  <c r="IB18"/>
  <c r="IC18"/>
  <c r="ID18"/>
  <c r="IE18"/>
  <c r="IF18"/>
  <c r="C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S19"/>
  <c r="DT19"/>
  <c r="DU19"/>
  <c r="DV19"/>
  <c r="DW19"/>
  <c r="DX19"/>
  <c r="DY19"/>
  <c r="DZ19"/>
  <c r="EA19"/>
  <c r="EB19"/>
  <c r="EC19"/>
  <c r="ED19"/>
  <c r="EE19"/>
  <c r="EF19"/>
  <c r="EG19"/>
  <c r="EH19"/>
  <c r="EI19"/>
  <c r="EJ19"/>
  <c r="EK19"/>
  <c r="EL19"/>
  <c r="EM19"/>
  <c r="EN19"/>
  <c r="EO19"/>
  <c r="EP19"/>
  <c r="EQ19"/>
  <c r="ER19"/>
  <c r="ES19"/>
  <c r="ET19"/>
  <c r="EU19"/>
  <c r="EV19"/>
  <c r="EW19"/>
  <c r="EX19"/>
  <c r="EY19"/>
  <c r="EZ19"/>
  <c r="FA19"/>
  <c r="FB19"/>
  <c r="FC19"/>
  <c r="FD19"/>
  <c r="FE19"/>
  <c r="FF19"/>
  <c r="FG19"/>
  <c r="FH19"/>
  <c r="FI19"/>
  <c r="FJ19"/>
  <c r="FK19"/>
  <c r="FL19"/>
  <c r="FM19"/>
  <c r="FN19"/>
  <c r="FO19"/>
  <c r="FP19"/>
  <c r="FQ19"/>
  <c r="FR19"/>
  <c r="FS19"/>
  <c r="FT19"/>
  <c r="FU19"/>
  <c r="FV19"/>
  <c r="FW19"/>
  <c r="FX19"/>
  <c r="FY19"/>
  <c r="FZ19"/>
  <c r="GA19"/>
  <c r="GB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HH19"/>
  <c r="HI19"/>
  <c r="HJ19"/>
  <c r="HK19"/>
  <c r="HL19"/>
  <c r="HM19"/>
  <c r="HN19"/>
  <c r="HO19"/>
  <c r="HP19"/>
  <c r="HQ19"/>
  <c r="HR19"/>
  <c r="HS19"/>
  <c r="HT19"/>
  <c r="HU19"/>
  <c r="HV19"/>
  <c r="HW19"/>
  <c r="HX19"/>
  <c r="HY19"/>
  <c r="HZ19"/>
  <c r="IA19"/>
  <c r="IB19"/>
  <c r="IC19"/>
  <c r="ID19"/>
  <c r="IE19"/>
  <c r="IF19"/>
  <c r="C23" i="3"/>
  <c r="E23"/>
  <c r="G23"/>
  <c r="I23"/>
  <c r="K23"/>
  <c r="M23"/>
  <c r="FK23"/>
  <c r="FI23"/>
  <c r="FG23"/>
  <c r="FE23"/>
  <c r="ES23"/>
  <c r="EO23"/>
  <c r="EG23"/>
  <c r="EE23"/>
  <c r="DY23"/>
  <c r="DW23"/>
  <c r="DQ23"/>
  <c r="DM23"/>
  <c r="DG23"/>
  <c r="DA23"/>
  <c r="CY23"/>
  <c r="CU23"/>
  <c r="CM23"/>
  <c r="BY23"/>
  <c r="BS23"/>
  <c r="BM23"/>
  <c r="BK23"/>
  <c r="BI23"/>
  <c r="BG23"/>
  <c r="BC23"/>
  <c r="AF23"/>
  <c r="DM22" i="1"/>
  <c r="DL22"/>
  <c r="DK22"/>
  <c r="DI22"/>
  <c r="DH22"/>
  <c r="DF22"/>
  <c r="DE22"/>
  <c r="DB22"/>
  <c r="DA22"/>
  <c r="CY22"/>
  <c r="CX22"/>
  <c r="CW22"/>
  <c r="CV22"/>
  <c r="CT22"/>
  <c r="CS22"/>
  <c r="CQ22"/>
  <c r="CP22"/>
  <c r="CN22"/>
  <c r="CM22"/>
  <c r="CK22"/>
  <c r="CJ22"/>
  <c r="CH22"/>
  <c r="CG22"/>
  <c r="CE22"/>
  <c r="CD22"/>
  <c r="CB22"/>
  <c r="CA22"/>
  <c r="BX22"/>
  <c r="BW22"/>
  <c r="BV22"/>
  <c r="BU22"/>
  <c r="BA22"/>
  <c r="AZ22"/>
  <c r="AW22"/>
  <c r="AV22"/>
  <c r="AU22"/>
  <c r="AT22"/>
  <c r="AR22"/>
  <c r="AQ22"/>
  <c r="AO22"/>
  <c r="AN22"/>
  <c r="AL22"/>
  <c r="AK22"/>
  <c r="AI22"/>
  <c r="AH22"/>
  <c r="AE22"/>
  <c r="AD22"/>
  <c r="AC22"/>
  <c r="AB22"/>
  <c r="Z22"/>
  <c r="Y22"/>
  <c r="W22"/>
  <c r="V22"/>
  <c r="T22"/>
  <c r="S22"/>
  <c r="Q22"/>
  <c r="P22"/>
  <c r="N22"/>
  <c r="M22"/>
  <c r="J22"/>
  <c r="I22"/>
  <c r="H22"/>
  <c r="F22"/>
  <c r="E22"/>
  <c r="C22"/>
  <c r="C22" i="3"/>
  <c r="D22"/>
  <c r="D23" s="1"/>
  <c r="E22"/>
  <c r="F22"/>
  <c r="F23" s="1"/>
  <c r="G22"/>
  <c r="H22"/>
  <c r="H23" s="1"/>
  <c r="I22"/>
  <c r="J22"/>
  <c r="J23" s="1"/>
  <c r="K22"/>
  <c r="L22"/>
  <c r="L23" s="1"/>
  <c r="M22"/>
  <c r="N22"/>
  <c r="N23" s="1"/>
  <c r="O22"/>
  <c r="O23" s="1"/>
  <c r="P22"/>
  <c r="P23" s="1"/>
  <c r="Q22"/>
  <c r="Q23" s="1"/>
  <c r="R22"/>
  <c r="R23" s="1"/>
  <c r="S22"/>
  <c r="S23" s="1"/>
  <c r="T22"/>
  <c r="T23" s="1"/>
  <c r="U22"/>
  <c r="U23" s="1"/>
  <c r="V22"/>
  <c r="V23" s="1"/>
  <c r="W22"/>
  <c r="W23" s="1"/>
  <c r="X22"/>
  <c r="X23" s="1"/>
  <c r="Y22"/>
  <c r="Y23" s="1"/>
  <c r="Z22"/>
  <c r="Z23" s="1"/>
  <c r="AA22"/>
  <c r="AA23" s="1"/>
  <c r="AB22"/>
  <c r="AC22"/>
  <c r="AC23" s="1"/>
  <c r="AD22"/>
  <c r="AD23" s="1"/>
  <c r="AE22"/>
  <c r="AE23" s="1"/>
  <c r="AF22"/>
  <c r="AG22"/>
  <c r="AH22"/>
  <c r="AI22"/>
  <c r="AI23" s="1"/>
  <c r="AJ22"/>
  <c r="AK22"/>
  <c r="AL22"/>
  <c r="AL23" s="1"/>
  <c r="AM22"/>
  <c r="AN22"/>
  <c r="AO22"/>
  <c r="AO23" s="1"/>
  <c r="AP22"/>
  <c r="AP23" s="1"/>
  <c r="AQ22"/>
  <c r="AR22"/>
  <c r="AS22"/>
  <c r="AT22"/>
  <c r="AU22"/>
  <c r="AV22"/>
  <c r="AV23" s="1"/>
  <c r="AW22"/>
  <c r="AX22"/>
  <c r="AY22"/>
  <c r="AZ22"/>
  <c r="BA22"/>
  <c r="BA23" s="1"/>
  <c r="BB22"/>
  <c r="BC22"/>
  <c r="BD22"/>
  <c r="BD23" s="1"/>
  <c r="BE22"/>
  <c r="BE23" s="1"/>
  <c r="BF22"/>
  <c r="BF23" s="1"/>
  <c r="BG22"/>
  <c r="BH22"/>
  <c r="BH23" s="1"/>
  <c r="BI22"/>
  <c r="BJ22"/>
  <c r="BJ23" s="1"/>
  <c r="BK22"/>
  <c r="BL22"/>
  <c r="BL23" s="1"/>
  <c r="BM22"/>
  <c r="BN22"/>
  <c r="BN23" s="1"/>
  <c r="BO22"/>
  <c r="BO23" s="1"/>
  <c r="BP22"/>
  <c r="BQ22"/>
  <c r="BR22"/>
  <c r="BR23" s="1"/>
  <c r="BS22"/>
  <c r="BT22"/>
  <c r="BT23" s="1"/>
  <c r="BU22"/>
  <c r="BU23" s="1"/>
  <c r="BV22"/>
  <c r="BV23" s="1"/>
  <c r="BW22"/>
  <c r="BW23" s="1"/>
  <c r="BX22"/>
  <c r="BX23" s="1"/>
  <c r="BY22"/>
  <c r="BZ22"/>
  <c r="BZ23" s="1"/>
  <c r="CA22"/>
  <c r="CA23" s="1"/>
  <c r="CB22"/>
  <c r="CB23" s="1"/>
  <c r="CC22"/>
  <c r="CC23" s="1"/>
  <c r="CD22"/>
  <c r="CD23" s="1"/>
  <c r="CE22"/>
  <c r="CE23" s="1"/>
  <c r="CF22"/>
  <c r="CF23" s="1"/>
  <c r="CG22"/>
  <c r="CG23" s="1"/>
  <c r="CH22"/>
  <c r="CH23" s="1"/>
  <c r="CI22"/>
  <c r="CI23" s="1"/>
  <c r="CJ22"/>
  <c r="CJ23" s="1"/>
  <c r="CK22"/>
  <c r="CK23" s="1"/>
  <c r="CL22"/>
  <c r="CL23" s="1"/>
  <c r="CM22"/>
  <c r="CN22"/>
  <c r="CN23" s="1"/>
  <c r="CO22"/>
  <c r="CO23" s="1"/>
  <c r="CP22"/>
  <c r="CP23" s="1"/>
  <c r="CQ22"/>
  <c r="CQ23" s="1"/>
  <c r="CR22"/>
  <c r="CR23" s="1"/>
  <c r="CS22"/>
  <c r="CS23" s="1"/>
  <c r="CT22"/>
  <c r="CT23" s="1"/>
  <c r="CU22"/>
  <c r="CV22"/>
  <c r="CV23" s="1"/>
  <c r="CW22"/>
  <c r="CW23" s="1"/>
  <c r="CX22"/>
  <c r="CX23" s="1"/>
  <c r="CY22"/>
  <c r="CZ22"/>
  <c r="CZ23" s="1"/>
  <c r="DA22"/>
  <c r="DB22"/>
  <c r="DB23" s="1"/>
  <c r="DC22"/>
  <c r="DC23" s="1"/>
  <c r="DD22"/>
  <c r="DD23" s="1"/>
  <c r="DE22"/>
  <c r="DE23" s="1"/>
  <c r="DF22"/>
  <c r="DF23" s="1"/>
  <c r="DG22"/>
  <c r="DH22"/>
  <c r="DH23" s="1"/>
  <c r="DI22"/>
  <c r="DJ22"/>
  <c r="DJ23" s="1"/>
  <c r="DK22"/>
  <c r="DK23" s="1"/>
  <c r="DL22"/>
  <c r="DL23" s="1"/>
  <c r="DM22"/>
  <c r="DN22"/>
  <c r="DN23" s="1"/>
  <c r="DO22"/>
  <c r="DO23" s="1"/>
  <c r="DP22"/>
  <c r="DP23" s="1"/>
  <c r="DQ22"/>
  <c r="DR22"/>
  <c r="DR23" s="1"/>
  <c r="DS22"/>
  <c r="DS23" s="1"/>
  <c r="DT22"/>
  <c r="DT23" s="1"/>
  <c r="DU22"/>
  <c r="DU23" s="1"/>
  <c r="DV22"/>
  <c r="DV23" s="1"/>
  <c r="DW22"/>
  <c r="DX22"/>
  <c r="DX23" s="1"/>
  <c r="DY22"/>
  <c r="DZ22"/>
  <c r="DZ23" s="1"/>
  <c r="EA22"/>
  <c r="EB22"/>
  <c r="EB23" s="1"/>
  <c r="EC22"/>
  <c r="EC23" s="1"/>
  <c r="ED22"/>
  <c r="ED23" s="1"/>
  <c r="EE22"/>
  <c r="EF22"/>
  <c r="EF23" s="1"/>
  <c r="EG22"/>
  <c r="EH22"/>
  <c r="EH23" s="1"/>
  <c r="EI22"/>
  <c r="EI23" s="1"/>
  <c r="EJ22"/>
  <c r="EJ23" s="1"/>
  <c r="EK22"/>
  <c r="EK23" s="1"/>
  <c r="EL22"/>
  <c r="EL23" s="1"/>
  <c r="EM22"/>
  <c r="EM23" s="1"/>
  <c r="EN22"/>
  <c r="EN23" s="1"/>
  <c r="EO22"/>
  <c r="EP22"/>
  <c r="EP23" s="1"/>
  <c r="EQ22"/>
  <c r="EQ23" s="1"/>
  <c r="ER22"/>
  <c r="ER23" s="1"/>
  <c r="ES22"/>
  <c r="ET22"/>
  <c r="ET23" s="1"/>
  <c r="EU22"/>
  <c r="EU23" s="1"/>
  <c r="EV22"/>
  <c r="EV23" s="1"/>
  <c r="EW22"/>
  <c r="EW23" s="1"/>
  <c r="EX22"/>
  <c r="EX23" s="1"/>
  <c r="EY22"/>
  <c r="EY23" s="1"/>
  <c r="EZ22"/>
  <c r="EZ23" s="1"/>
  <c r="FA22"/>
  <c r="FA23" s="1"/>
  <c r="FB22"/>
  <c r="FB23" s="1"/>
  <c r="FC22"/>
  <c r="FC23" s="1"/>
  <c r="FD22"/>
  <c r="FD23" s="1"/>
  <c r="FE22"/>
  <c r="FF22"/>
  <c r="FF23" s="1"/>
  <c r="FG22"/>
  <c r="FH22"/>
  <c r="FH23" s="1"/>
  <c r="FI22"/>
  <c r="FJ22"/>
  <c r="FJ23" s="1"/>
  <c r="FK22"/>
  <c r="BQ23"/>
  <c r="DI23"/>
  <c r="EA23"/>
  <c r="DO21" i="1"/>
  <c r="DO22" s="1"/>
  <c r="DN21"/>
  <c r="DM21"/>
  <c r="DL21"/>
  <c r="DK21"/>
  <c r="DJ21"/>
  <c r="DJ22" s="1"/>
  <c r="DI21"/>
  <c r="DH21"/>
  <c r="DG21"/>
  <c r="DG22" s="1"/>
  <c r="DF21"/>
  <c r="DE21"/>
  <c r="DD21"/>
  <c r="DD22" s="1"/>
  <c r="DC21"/>
  <c r="DC22" s="1"/>
  <c r="DB21"/>
  <c r="DA21"/>
  <c r="CZ21"/>
  <c r="CZ22" s="1"/>
  <c r="CY21"/>
  <c r="CX21"/>
  <c r="CW21"/>
  <c r="CV21"/>
  <c r="CU21"/>
  <c r="CU22" s="1"/>
  <c r="CT21"/>
  <c r="CS21"/>
  <c r="CR21"/>
  <c r="CR22" s="1"/>
  <c r="CQ21"/>
  <c r="CP21"/>
  <c r="CO21"/>
  <c r="CO22" s="1"/>
  <c r="CN21"/>
  <c r="CM21"/>
  <c r="CL21"/>
  <c r="CL22" s="1"/>
  <c r="CK21"/>
  <c r="CJ21"/>
  <c r="CI21"/>
  <c r="CI22" s="1"/>
  <c r="CH21"/>
  <c r="CG21"/>
  <c r="CF21"/>
  <c r="CF22" s="1"/>
  <c r="CE21"/>
  <c r="CD21"/>
  <c r="CC21"/>
  <c r="CC22" s="1"/>
  <c r="CB21"/>
  <c r="CA21"/>
  <c r="BZ21"/>
  <c r="BZ22" s="1"/>
  <c r="BY21"/>
  <c r="BY22" s="1"/>
  <c r="BX21"/>
  <c r="BW21"/>
  <c r="BV21"/>
  <c r="BU21"/>
  <c r="BT21"/>
  <c r="BT22" s="1"/>
  <c r="BS21"/>
  <c r="BR21"/>
  <c r="BQ21"/>
  <c r="BQ22" s="1"/>
  <c r="BP21"/>
  <c r="BO21"/>
  <c r="BN21"/>
  <c r="BN22" s="1"/>
  <c r="BM21"/>
  <c r="BM22" s="1"/>
  <c r="BL21"/>
  <c r="BK21"/>
  <c r="BJ21"/>
  <c r="BI21"/>
  <c r="BH21"/>
  <c r="BH22" s="1"/>
  <c r="BG21"/>
  <c r="BF21"/>
  <c r="BE21"/>
  <c r="BE22" s="1"/>
  <c r="BD21"/>
  <c r="BC21"/>
  <c r="BB21"/>
  <c r="BB22" s="1"/>
  <c r="BA21"/>
  <c r="AZ21"/>
  <c r="AY21"/>
  <c r="AY22" s="1"/>
  <c r="AX21"/>
  <c r="AX22" s="1"/>
  <c r="AW21"/>
  <c r="AV21"/>
  <c r="AU21"/>
  <c r="AT21"/>
  <c r="AS21"/>
  <c r="AS22" s="1"/>
  <c r="AR21"/>
  <c r="AQ21"/>
  <c r="AP21"/>
  <c r="AP22" s="1"/>
  <c r="AO21"/>
  <c r="AN21"/>
  <c r="AM21"/>
  <c r="AM22" s="1"/>
  <c r="AL21"/>
  <c r="AK21"/>
  <c r="AJ21"/>
  <c r="AJ22" s="1"/>
  <c r="AI21"/>
  <c r="AH21"/>
  <c r="AG21"/>
  <c r="AG22" s="1"/>
  <c r="AF21"/>
  <c r="AF22" s="1"/>
  <c r="AE21"/>
  <c r="AD21"/>
  <c r="AC21"/>
  <c r="AB21"/>
  <c r="AA21"/>
  <c r="AA22" s="1"/>
  <c r="Z21"/>
  <c r="Y21"/>
  <c r="X21"/>
  <c r="X22" s="1"/>
  <c r="W21"/>
  <c r="V21"/>
  <c r="U21"/>
  <c r="U22" s="1"/>
  <c r="T21"/>
  <c r="S21"/>
  <c r="R21"/>
  <c r="R22" s="1"/>
  <c r="Q21"/>
  <c r="P21"/>
  <c r="O21"/>
  <c r="O22" s="1"/>
  <c r="N21"/>
  <c r="M21"/>
  <c r="L21"/>
  <c r="L22" s="1"/>
  <c r="K21"/>
  <c r="K22" s="1"/>
  <c r="J21"/>
  <c r="I21"/>
  <c r="H21"/>
  <c r="G21"/>
  <c r="G22" s="1"/>
  <c r="F21"/>
  <c r="E21"/>
  <c r="D21"/>
  <c r="D22" s="1"/>
  <c r="C21"/>
  <c r="D35" i="3" l="1"/>
  <c r="E35" s="1"/>
  <c r="D37" i="1"/>
  <c r="D33"/>
  <c r="E33" s="1"/>
  <c r="D41"/>
  <c r="D43"/>
  <c r="D38"/>
  <c r="D35"/>
  <c r="E35" s="1"/>
  <c r="D34"/>
  <c r="E34" s="1"/>
  <c r="D30" i="2"/>
  <c r="D26"/>
  <c r="D30" i="1"/>
  <c r="E30" s="1"/>
  <c r="D38" i="2"/>
  <c r="D39"/>
  <c r="E39" s="1"/>
  <c r="D40"/>
  <c r="D36"/>
  <c r="E36" s="1"/>
  <c r="D34"/>
  <c r="E34" s="1"/>
  <c r="D35"/>
  <c r="E35" s="1"/>
  <c r="E40"/>
  <c r="D31"/>
  <c r="E31" s="1"/>
  <c r="D32"/>
  <c r="E32" s="1"/>
  <c r="D28"/>
  <c r="E28" s="1"/>
  <c r="D27"/>
  <c r="D22"/>
  <c r="D24"/>
  <c r="E24" s="1"/>
  <c r="E26"/>
  <c r="E30"/>
  <c r="E38"/>
  <c r="D44" i="3"/>
  <c r="E44" s="1"/>
  <c r="D28"/>
  <c r="E28" s="1"/>
  <c r="D34"/>
  <c r="E34" s="1"/>
  <c r="D27"/>
  <c r="E27" s="1"/>
  <c r="D26"/>
  <c r="E26" s="1"/>
  <c r="D39" i="1"/>
  <c r="D29"/>
  <c r="D31"/>
  <c r="E31" s="1"/>
  <c r="D42"/>
  <c r="E42" s="1"/>
  <c r="D27"/>
  <c r="D26"/>
  <c r="D25"/>
  <c r="D43" i="3"/>
  <c r="E43" s="1"/>
  <c r="D40"/>
  <c r="E40" s="1"/>
  <c r="D30"/>
  <c r="E30" s="1"/>
  <c r="D42"/>
  <c r="E42" s="1"/>
  <c r="D39"/>
  <c r="E39" s="1"/>
  <c r="D38"/>
  <c r="E38" s="1"/>
  <c r="D32"/>
  <c r="E32" s="1"/>
  <c r="D31"/>
  <c r="E31" s="1"/>
  <c r="D36"/>
  <c r="E36" s="1"/>
  <c r="E41" l="1"/>
  <c r="E37"/>
  <c r="E36" i="1"/>
  <c r="D36"/>
  <c r="D33" i="2"/>
  <c r="D29"/>
  <c r="E29" i="3"/>
  <c r="E41" i="2"/>
  <c r="D41"/>
  <c r="E37"/>
  <c r="D37"/>
  <c r="E33"/>
  <c r="E27"/>
  <c r="E29" s="1"/>
  <c r="E22"/>
  <c r="D41" i="3"/>
  <c r="D37"/>
  <c r="D29"/>
  <c r="E32" i="1"/>
  <c r="D32"/>
  <c r="D40"/>
  <c r="E40"/>
  <c r="D28"/>
  <c r="E28"/>
  <c r="E33" i="3"/>
  <c r="D33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E55"/>
  <c r="E61"/>
  <c r="H40"/>
  <c r="D45" s="1"/>
  <c r="D50" l="1"/>
  <c r="E62" i="4"/>
  <c r="E50"/>
  <c r="D58"/>
  <c r="E44" i="1"/>
  <c r="E46" i="4"/>
  <c r="E58" i="5"/>
  <c r="E54"/>
  <c r="D44" i="1"/>
  <c r="D50" i="4"/>
  <c r="D62"/>
  <c r="D58" i="5"/>
  <c r="D54"/>
  <c r="D45" i="3"/>
  <c r="E62" i="5"/>
  <c r="D46" i="4"/>
  <c r="E47" i="5"/>
  <c r="E50" s="1"/>
  <c r="E58" i="4"/>
  <c r="E45" i="3"/>
  <c r="E51" i="4"/>
  <c r="E54" s="1"/>
  <c r="D54"/>
  <c r="D62" i="5"/>
  <c r="E45"/>
  <c r="E46" s="1"/>
  <c r="D46"/>
  <c r="D25" i="2"/>
  <c r="D16"/>
  <c r="D18"/>
  <c r="D19"/>
  <c r="D23"/>
  <c r="E23"/>
  <c r="E25"/>
</calcChain>
</file>

<file path=xl/sharedStrings.xml><?xml version="1.0" encoding="utf-8"?>
<sst xmlns="http://schemas.openxmlformats.org/spreadsheetml/2006/main" count="1778" uniqueCount="1399">
  <si>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</si>
  <si>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</si>
  <si>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</si>
  <si>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</si>
  <si>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</si>
  <si>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</si>
  <si>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</si>
  <si>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</si>
  <si>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</si>
  <si>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</si>
  <si>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</si>
  <si>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</si>
  <si>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</si>
  <si>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</si>
  <si>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</si>
  <si>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</si>
  <si>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</si>
  <si>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</si>
  <si>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</si>
  <si>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</si>
  <si>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</si>
  <si>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</si>
  <si>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</si>
  <si>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</si>
  <si>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</si>
  <si>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</si>
  <si>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</si>
  <si>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</si>
  <si>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</si>
  <si>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</si>
  <si>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</si>
  <si>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</si>
  <si>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</si>
  <si>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</si>
  <si>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</si>
  <si>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</si>
  <si>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</si>
  <si>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</si>
  <si>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</si>
  <si>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</si>
  <si>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</si>
  <si>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</si>
  <si>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</si>
  <si>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</si>
  <si>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</si>
  <si>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</si>
  <si>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</si>
  <si>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</si>
  <si>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</si>
  <si>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</si>
  <si>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</si>
  <si>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</si>
  <si>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</si>
  <si>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</si>
  <si>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</si>
  <si>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</si>
  <si>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</si>
  <si>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</si>
  <si>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</si>
  <si>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</si>
  <si>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</si>
  <si>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</si>
  <si>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</si>
  <si>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</si>
  <si>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</si>
  <si>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</si>
  <si>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</si>
  <si>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</si>
  <si>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</si>
  <si>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</si>
  <si>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</si>
  <si>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</si>
  <si>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</si>
  <si>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</si>
  <si>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</si>
  <si>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</si>
  <si>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</si>
  <si>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</si>
  <si>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</si>
  <si>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</si>
  <si>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</si>
  <si>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</si>
  <si>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</si>
  <si>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</si>
  <si>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</si>
  <si>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</si>
  <si>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</si>
  <si>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</si>
  <si>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</si>
  <si>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</si>
  <si>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</si>
  <si>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</si>
  <si>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</si>
  <si>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</si>
  <si>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</si>
  <si>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</si>
  <si>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</si>
  <si>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</si>
  <si>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</si>
  <si>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</si>
  <si>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</si>
  <si>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</si>
  <si>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</si>
  <si>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</si>
  <si>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</si>
  <si>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</si>
  <si>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</si>
  <si>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</si>
  <si>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</si>
  <si>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</si>
  <si>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</si>
  <si>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</si>
  <si>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</si>
  <si>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</si>
  <si>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</si>
  <si>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</si>
  <si>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</si>
  <si>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</si>
  <si>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</si>
  <si>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</si>
  <si>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</si>
  <si>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</si>
  <si>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</si>
  <si>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</si>
  <si>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</si>
  <si>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</si>
  <si>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</si>
  <si>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</si>
  <si>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</si>
  <si>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</si>
  <si>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</si>
  <si>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</si>
  <si>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</si>
  <si>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</si>
  <si>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</si>
  <si>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</si>
  <si>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</si>
  <si>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</si>
  <si>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</si>
  <si>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</si>
  <si>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</si>
  <si>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</si>
  <si>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</si>
  <si>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</si>
  <si>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</si>
  <si>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</si>
  <si>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</si>
  <si>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</si>
  <si>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</si>
  <si>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</si>
  <si>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</si>
  <si>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</si>
  <si>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</si>
  <si>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</si>
  <si>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</si>
  <si>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</si>
  <si>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</si>
  <si>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</si>
  <si>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</si>
  <si>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</si>
  <si>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</si>
  <si>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</si>
  <si>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</si>
  <si>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</si>
  <si>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</si>
  <si>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</si>
  <si>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</si>
  <si>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</si>
  <si>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</si>
  <si>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</si>
  <si>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</si>
  <si>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</si>
  <si>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</si>
  <si>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</si>
  <si>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</si>
  <si>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</si>
  <si>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</si>
  <si>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</si>
  <si>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</si>
  <si>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</si>
  <si>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</si>
  <si>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</si>
  <si>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</si>
  <si>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</si>
  <si>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</si>
  <si>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</si>
  <si>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</si>
  <si>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</si>
  <si>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</si>
  <si>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</si>
  <si>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</si>
  <si>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</si>
  <si>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</si>
  <si>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</si>
  <si>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</si>
  <si>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</si>
  <si>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</si>
  <si>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</si>
  <si>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</si>
  <si>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</si>
  <si>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</si>
  <si>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</si>
  <si>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</si>
  <si>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</si>
  <si>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</si>
  <si>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</si>
  <si>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</si>
  <si>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</si>
  <si>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</si>
  <si>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</si>
  <si>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</si>
  <si>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</si>
  <si>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</si>
  <si>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</si>
  <si>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</si>
  <si>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</si>
  <si>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</si>
  <si>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</si>
  <si>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</si>
  <si>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</si>
  <si>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</si>
  <si>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</si>
  <si>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</si>
  <si>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</si>
  <si>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</si>
  <si>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</si>
  <si>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</si>
  <si>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</si>
  <si>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</si>
  <si>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</si>
  <si>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</si>
  <si>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</si>
  <si>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</si>
  <si>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</si>
  <si>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</si>
  <si>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</si>
  <si>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</si>
  <si>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</si>
  <si>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</si>
  <si>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</si>
  <si>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</si>
  <si>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</si>
  <si>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</si>
  <si>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</si>
  <si>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</si>
  <si>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</si>
  <si>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</si>
  <si>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</si>
  <si>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</si>
  <si>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</si>
  <si>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</si>
  <si>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</si>
  <si>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</si>
  <si>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</si>
  <si>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</si>
  <si>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</si>
  <si>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</si>
  <si>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</si>
  <si>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</si>
  <si>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</si>
  <si>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</si>
  <si>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</si>
  <si>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</si>
  <si>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</si>
  <si>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</si>
  <si>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</si>
  <si>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</si>
  <si>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</si>
  <si>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</si>
  <si>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</si>
  <si>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</si>
  <si>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</si>
  <si>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</si>
  <si>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</si>
  <si>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</si>
  <si>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</si>
  <si>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</si>
  <si>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</si>
  <si>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</si>
  <si>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</si>
  <si>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</si>
  <si>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</si>
  <si>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</si>
  <si>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</si>
  <si>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</si>
  <si>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</si>
  <si>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</si>
  <si>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</si>
  <si>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</si>
  <si>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</si>
  <si>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</si>
  <si>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</si>
  <si>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</si>
  <si>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</si>
  <si>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</si>
  <si>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</si>
  <si>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</si>
  <si>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</si>
  <si>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</si>
  <si>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</si>
  <si>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</si>
  <si>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</si>
  <si>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</si>
  <si>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</si>
  <si>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</si>
  <si>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</si>
  <si>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</si>
  <si>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</si>
  <si>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</si>
  <si>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</si>
  <si>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</si>
  <si>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</si>
  <si>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</si>
  <si>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</si>
  <si>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</si>
  <si>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</si>
  <si>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</si>
  <si>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</si>
  <si>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</si>
  <si>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</si>
  <si>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</si>
  <si>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</si>
  <si>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</si>
  <si>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</si>
  <si>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</si>
  <si>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</si>
  <si>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</si>
  <si>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</si>
  <si>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</si>
  <si>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</si>
  <si>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</si>
  <si>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</si>
  <si>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</si>
  <si>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</si>
  <si>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</si>
  <si>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</si>
  <si>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</si>
  <si>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</si>
  <si>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</si>
  <si>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</si>
  <si>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</si>
  <si>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</si>
  <si>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</si>
  <si>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</si>
  <si>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</si>
  <si>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</si>
  <si>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</si>
  <si>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</si>
  <si>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</si>
  <si>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</si>
  <si>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</si>
  <si>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</si>
  <si>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</si>
  <si>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</si>
  <si>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</si>
  <si>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</si>
  <si>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</si>
  <si>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</si>
  <si>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</si>
  <si>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</si>
  <si>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</si>
  <si>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</si>
  <si>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</si>
  <si>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</si>
  <si>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</si>
  <si>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</si>
  <si>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</si>
  <si>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</si>
  <si>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</si>
  <si>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</si>
  <si>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</si>
  <si>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</si>
  <si>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</si>
  <si>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</si>
  <si>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</si>
  <si>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</si>
  <si>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</si>
  <si>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</si>
  <si>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</si>
  <si>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</si>
  <si>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</si>
  <si>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</si>
  <si>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</si>
  <si>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</si>
  <si>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</si>
  <si>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</si>
  <si>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</si>
  <si>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</si>
  <si>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</si>
  <si>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</si>
  <si>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</si>
  <si>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</si>
  <si>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</si>
  <si>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</si>
  <si>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</si>
  <si>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</si>
  <si>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</si>
  <si>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</si>
  <si>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</si>
  <si>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</si>
  <si>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</si>
  <si>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</si>
  <si>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</si>
  <si>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</si>
  <si>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</si>
  <si>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</si>
  <si>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</si>
  <si>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</si>
  <si>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</si>
  <si>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</si>
  <si>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</si>
  <si>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</si>
  <si>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</si>
  <si>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</si>
  <si>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</si>
  <si>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</si>
  <si>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</si>
  <si>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</si>
  <si>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</si>
  <si>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</si>
  <si>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</si>
  <si>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</si>
  <si>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</si>
  <si>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</si>
  <si>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</si>
  <si>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</si>
  <si>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</si>
  <si>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</si>
  <si>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</si>
  <si>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</si>
  <si>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</si>
  <si>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</si>
  <si>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</si>
  <si>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</si>
  <si>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</si>
  <si>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</si>
  <si>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</si>
  <si>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</si>
  <si>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</si>
  <si>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</si>
  <si>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</si>
  <si>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</si>
  <si>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</si>
  <si>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</si>
  <si>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</si>
  <si>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</si>
  <si>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</si>
  <si>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</si>
  <si>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</si>
  <si>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</si>
  <si>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</si>
  <si>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</si>
  <si>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</si>
  <si>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</si>
  <si>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</si>
  <si>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</si>
  <si>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</si>
  <si>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</si>
  <si>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</si>
  <si>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</si>
  <si>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</si>
  <si>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</si>
  <si>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</si>
  <si>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</si>
  <si>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</si>
  <si>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</si>
  <si>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</si>
  <si>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</si>
  <si>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</si>
  <si>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</si>
  <si>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</si>
  <si>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</si>
  <si>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</si>
  <si>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</si>
  <si>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</si>
  <si>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</si>
  <si>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</si>
  <si>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</si>
  <si>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</si>
  <si>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</si>
  <si>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</si>
  <si>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</si>
  <si>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</si>
  <si>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</si>
  <si>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</si>
  <si>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</si>
  <si>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</si>
  <si>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</si>
  <si>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</si>
  <si>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</si>
  <si>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</si>
  <si>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</si>
  <si>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</si>
  <si>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</si>
  <si>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</si>
  <si>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</si>
  <si>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</si>
  <si>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</si>
  <si>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</si>
  <si>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</si>
  <si>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</si>
  <si>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</si>
  <si>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</si>
  <si>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</si>
  <si>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</si>
  <si>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</si>
  <si>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</si>
  <si>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</si>
  <si>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</si>
  <si>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</si>
  <si>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</si>
  <si>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</si>
  <si>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</si>
  <si>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</si>
  <si>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</si>
  <si>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</si>
  <si>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</si>
  <si>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</si>
  <si>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</si>
  <si>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</si>
  <si>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</si>
  <si>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</si>
  <si>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</si>
  <si>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</si>
  <si>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</si>
  <si>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</si>
  <si>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</si>
  <si>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</si>
  <si>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</si>
  <si>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</si>
  <si>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</si>
  <si>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</si>
  <si>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</si>
  <si>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</si>
  <si>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</si>
  <si>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</si>
  <si>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</si>
  <si>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</si>
  <si>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</si>
  <si>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</si>
  <si>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</si>
  <si>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</si>
  <si>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</si>
  <si>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</si>
  <si>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</si>
  <si>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</si>
  <si>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</si>
  <si>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</si>
  <si>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</si>
  <si>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</si>
  <si>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</si>
  <si>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</si>
  <si>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</si>
  <si>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</si>
  <si>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</si>
  <si>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</si>
  <si>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</si>
  <si>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</si>
  <si>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</si>
  <si>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</si>
  <si>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</si>
  <si>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</si>
  <si>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</si>
  <si>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</si>
  <si>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</si>
  <si>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</si>
  <si>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</si>
  <si>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</si>
  <si>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</si>
  <si>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</si>
  <si>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</si>
  <si>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</si>
  <si>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</si>
  <si>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</si>
  <si>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</si>
  <si>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</si>
  <si>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</si>
  <si>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</si>
  <si>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</si>
  <si>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</si>
  <si>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</si>
  <si>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</si>
  <si>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</si>
  <si>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</si>
  <si>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</si>
  <si>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</si>
  <si>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</si>
  <si>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</si>
  <si>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</si>
  <si>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</si>
  <si>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</si>
  <si>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</si>
  <si>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</si>
  <si>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</si>
  <si>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</si>
  <si>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</si>
  <si>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</si>
  <si>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</si>
  <si>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</si>
  <si>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</si>
  <si>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</si>
  <si>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</si>
  <si>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</si>
  <si>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</si>
  <si>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</si>
  <si>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</si>
  <si>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</si>
  <si>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</si>
  <si>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</si>
  <si>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</si>
  <si>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</si>
  <si>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</si>
  <si>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</si>
  <si>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</si>
  <si>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</si>
  <si>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</si>
  <si>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</si>
  <si>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</si>
  <si>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</si>
  <si>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</si>
  <si>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</si>
  <si>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</si>
  <si>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</si>
  <si>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</si>
  <si>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</si>
  <si>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</si>
  <si>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</si>
  <si>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</si>
  <si>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</si>
  <si>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</si>
  <si>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</si>
  <si>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</si>
  <si>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</si>
  <si>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</si>
  <si>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</si>
  <si>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</si>
  <si>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</si>
  <si>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</si>
  <si>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</si>
  <si>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</si>
  <si>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</si>
  <si>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</si>
  <si>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</si>
  <si>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</si>
  <si>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</si>
  <si>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</si>
  <si>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</si>
  <si>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</si>
  <si>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</si>
  <si>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</si>
  <si>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</si>
  <si>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</si>
  <si>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</si>
  <si>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</si>
  <si>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</si>
  <si>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</si>
  <si>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</si>
  <si>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</si>
  <si>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</si>
  <si>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</si>
  <si>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</si>
  <si>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</si>
  <si>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</si>
  <si>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</si>
  <si>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</si>
  <si>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</si>
  <si>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</si>
  <si>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</si>
  <si>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</si>
  <si>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</si>
  <si>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</si>
  <si>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</si>
  <si>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</si>
  <si>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</si>
  <si>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</si>
  <si>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</si>
  <si>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</si>
  <si>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</si>
  <si>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</si>
  <si>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</si>
  <si>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</si>
  <si>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</si>
  <si>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</si>
  <si>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</si>
  <si>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</si>
  <si>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</si>
  <si>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</si>
  <si>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</si>
  <si>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</si>
  <si>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</si>
  <si>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</si>
  <si>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</si>
  <si>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</si>
  <si>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</si>
  <si>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</si>
  <si>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</si>
  <si>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</si>
  <si>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</si>
  <si>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</si>
  <si>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</si>
  <si>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</si>
  <si>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</si>
  <si>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</si>
  <si>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</si>
  <si>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</si>
  <si>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</si>
  <si>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</si>
  <si>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</si>
  <si>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</si>
  <si>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</si>
  <si>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</si>
  <si>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</si>
  <si>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</si>
  <si>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</si>
  <si>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</si>
  <si>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</si>
  <si>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</si>
  <si>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</si>
  <si>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</si>
  <si>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</si>
  <si>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</si>
  <si>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</si>
  <si>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</si>
  <si>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</si>
  <si>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</si>
  <si>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</si>
  <si>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</si>
  <si>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</si>
  <si>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</si>
  <si>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</si>
  <si>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</si>
  <si>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</si>
  <si>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</si>
  <si>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</si>
  <si>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</si>
  <si>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</si>
  <si>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</si>
  <si>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</si>
  <si>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</si>
  <si>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</si>
  <si>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</si>
  <si>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</si>
  <si>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</si>
  <si>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</si>
  <si>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</si>
  <si>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</si>
  <si>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</si>
  <si>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</si>
  <si>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</si>
  <si>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</si>
  <si>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</si>
  <si>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</si>
  <si>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</si>
  <si>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</si>
  <si>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</si>
  <si>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</si>
  <si>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</si>
  <si>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</si>
  <si>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</si>
  <si>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</si>
  <si>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</si>
  <si>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</si>
  <si>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</si>
  <si>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</si>
  <si>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</si>
  <si>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</si>
  <si>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</si>
  <si>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</si>
  <si>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</si>
  <si>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</si>
  <si>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</si>
  <si>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</si>
  <si>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</si>
  <si>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</si>
  <si>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</si>
  <si>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</si>
  <si>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</si>
  <si>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</si>
  <si>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</si>
  <si>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</si>
  <si>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</si>
  <si>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</si>
  <si>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</si>
  <si>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</si>
  <si>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</si>
  <si>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</si>
  <si>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</si>
  <si>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</si>
  <si>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</si>
  <si>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</si>
  <si>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</si>
  <si>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</si>
  <si>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</si>
  <si>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</si>
  <si>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</si>
  <si>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</si>
  <si>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</si>
  <si>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</si>
  <si>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</si>
  <si>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</si>
  <si>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</si>
  <si>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</si>
  <si>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</si>
  <si>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</si>
  <si>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</si>
  <si>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</si>
  <si>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</si>
  <si>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</si>
  <si>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</si>
  <si>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</si>
  <si>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</si>
  <si>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</si>
  <si>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</si>
  <si>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</si>
  <si>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</si>
  <si>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</si>
  <si>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</si>
  <si>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</si>
  <si>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</si>
  <si>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</si>
  <si>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</si>
  <si>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</si>
  <si>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</si>
  <si>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</si>
  <si>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</si>
  <si>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</si>
  <si>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</si>
  <si>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</si>
  <si>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</si>
  <si>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</si>
  <si>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</si>
  <si>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</si>
  <si>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</si>
  <si>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</si>
  <si>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</si>
  <si>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</si>
  <si>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</si>
  <si>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</si>
  <si>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</si>
  <si>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</si>
  <si>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</si>
  <si>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</si>
  <si>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</si>
  <si>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</si>
  <si>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</si>
  <si>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</si>
  <si>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</si>
  <si>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</si>
  <si>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</si>
  <si>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</si>
  <si>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</si>
  <si>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</si>
  <si>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</si>
  <si>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</si>
  <si>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</si>
  <si>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</si>
  <si>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</si>
  <si>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</si>
  <si>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</si>
  <si>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</si>
  <si>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</si>
  <si>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</si>
  <si>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</si>
  <si>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</si>
  <si>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</si>
  <si>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</si>
  <si>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</si>
  <si>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</si>
  <si>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</si>
  <si>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</si>
  <si>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</si>
  <si>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</si>
  <si>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</si>
  <si>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</si>
  <si>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</si>
  <si>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</si>
  <si>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</si>
  <si>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</si>
  <si>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</si>
  <si>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</si>
  <si>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</si>
  <si>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</si>
  <si>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</si>
  <si>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</si>
  <si>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</si>
  <si>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</si>
  <si>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</si>
  <si>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</si>
  <si>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</si>
  <si>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</si>
  <si>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</si>
  <si>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</si>
  <si>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</si>
  <si>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</si>
  <si>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</si>
  <si>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</si>
  <si>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</si>
  <si>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</si>
  <si>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</si>
  <si>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</si>
  <si>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</si>
  <si>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</si>
  <si>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</si>
  <si>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</si>
  <si>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</si>
  <si>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</si>
  <si>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</si>
  <si>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</si>
  <si>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</si>
  <si>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</si>
  <si>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</si>
  <si>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</si>
  <si>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</si>
  <si>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</si>
  <si>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</si>
  <si>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</si>
  <si>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</si>
  <si>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</si>
  <si>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</si>
  <si>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</si>
  <si>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</si>
  <si>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</si>
  <si>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</si>
  <si>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</si>
  <si>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</si>
  <si>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</si>
  <si>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</si>
  <si>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</si>
  <si>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</si>
  <si>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</si>
  <si>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</si>
  <si>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</si>
  <si>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</si>
  <si>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</si>
  <si>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</si>
  <si>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</si>
  <si>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</si>
  <si>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</si>
  <si>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</si>
  <si>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</si>
  <si>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</si>
  <si>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</si>
  <si>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</si>
  <si>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</si>
  <si>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</si>
  <si>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</si>
  <si>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</si>
  <si>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</si>
  <si>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</si>
  <si>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</si>
  <si>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</si>
  <si>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</si>
  <si>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</si>
  <si>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</si>
  <si>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</si>
  <si>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</si>
  <si>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</si>
  <si>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</si>
  <si>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</si>
  <si>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</si>
  <si>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</si>
  <si>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</si>
  <si>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</si>
  <si>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</si>
  <si>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</si>
  <si>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</si>
  <si>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</si>
  <si>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</si>
  <si>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</si>
  <si>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</si>
  <si>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</si>
  <si>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</si>
  <si>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</si>
  <si>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</si>
  <si>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</si>
  <si>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</si>
  <si>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</si>
  <si>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</si>
  <si>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</si>
  <si>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</si>
  <si>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</si>
  <si>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</si>
  <si>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</si>
  <si>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</si>
  <si>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</si>
  <si>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</si>
  <si>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</si>
  <si>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</si>
  <si>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</si>
  <si>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</si>
  <si>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</si>
  <si>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</si>
  <si>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</si>
  <si>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</si>
  <si>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</si>
  <si>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</si>
  <si>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</si>
  <si>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</si>
  <si>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</si>
  <si>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</si>
  <si>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</si>
  <si>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</si>
  <si>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</si>
  <si>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</si>
  <si>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</si>
  <si>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</si>
  <si>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</si>
  <si>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</si>
  <si>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</si>
  <si>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</si>
  <si>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</si>
  <si>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</si>
  <si>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</si>
  <si>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</si>
  <si>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</si>
  <si>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</si>
  <si>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</si>
  <si>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</si>
  <si>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</si>
  <si>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</si>
  <si>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</si>
  <si>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</si>
  <si>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</si>
  <si>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</si>
  <si>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</si>
  <si>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</si>
  <si>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</si>
  <si>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</si>
  <si>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</si>
  <si>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</si>
  <si>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</si>
  <si>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</si>
  <si>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</si>
  <si>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</si>
  <si>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</si>
  <si>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</si>
  <si>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</si>
  <si>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</si>
  <si>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</si>
  <si>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</si>
  <si>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</si>
  <si>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</si>
  <si>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</si>
  <si>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</si>
  <si>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</si>
  <si>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</si>
  <si>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</si>
  <si>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</si>
  <si>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</si>
  <si>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</si>
  <si>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</si>
  <si>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</si>
  <si>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</si>
  <si>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</si>
  <si>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</si>
  <si>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</si>
  <si>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</si>
  <si>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</si>
  <si>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</si>
  <si>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</si>
  <si>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</si>
  <si>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</si>
  <si>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</si>
  <si>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</si>
  <si>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</si>
  <si>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</si>
  <si>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</si>
  <si>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</si>
  <si>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</si>
  <si>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</si>
  <si>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</si>
  <si>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</si>
  <si>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</si>
  <si>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</si>
  <si>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</si>
  <si>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</si>
  <si>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</si>
  <si>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</si>
  <si>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</si>
  <si>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</si>
  <si>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</si>
  <si>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</si>
  <si>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</si>
  <si>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</si>
  <si>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</si>
  <si>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</si>
  <si>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</si>
  <si>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</si>
  <si>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</si>
  <si>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</si>
  <si>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</si>
  <si>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</si>
  <si>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</si>
  <si>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</si>
  <si>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</si>
  <si>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</si>
  <si>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</si>
  <si>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</si>
  <si>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</si>
  <si>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</si>
  <si>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</si>
  <si>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</si>
  <si>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</si>
  <si>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</si>
  <si>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</si>
  <si>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</si>
  <si>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</si>
  <si>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</si>
  <si>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</si>
  <si>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</si>
  <si>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</si>
  <si>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</si>
  <si>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</si>
  <si>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</si>
  <si>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</si>
  <si>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</si>
  <si>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</si>
  <si>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</si>
  <si>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</si>
  <si>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</si>
  <si>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</si>
  <si>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</si>
  <si>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</si>
  <si>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</si>
  <si>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</si>
  <si>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</si>
  <si>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</si>
  <si>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</si>
  <si>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</si>
  <si>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</si>
  <si>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</si>
  <si>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</si>
  <si>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</si>
  <si>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</si>
  <si>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</si>
  <si>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</si>
  <si>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</si>
  <si>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</si>
  <si>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</si>
  <si>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</si>
  <si>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</si>
  <si>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</si>
  <si>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</si>
  <si>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</si>
  <si>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</si>
  <si>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</si>
  <si>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</si>
  <si>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</si>
  <si>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</si>
  <si>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</si>
  <si>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</si>
  <si>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</si>
  <si>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</si>
  <si>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</si>
  <si>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</si>
  <si>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</si>
  <si>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</si>
  <si>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</si>
  <si>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</si>
  <si>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</si>
  <si>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</si>
  <si>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</si>
  <si>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</si>
  <si>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</si>
  <si>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</si>
  <si>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</si>
  <si>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</si>
  <si>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</si>
  <si>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</si>
  <si>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</si>
  <si>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</si>
  <si>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</si>
  <si>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</si>
  <si>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</si>
  <si>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</si>
  <si>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</si>
  <si>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</si>
  <si>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</si>
  <si>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</si>
  <si>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</si>
  <si>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</si>
  <si>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</si>
  <si>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</si>
  <si>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</si>
  <si>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</si>
  <si>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</si>
  <si>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</si>
  <si>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</si>
  <si>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</si>
  <si>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</si>
  <si>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</si>
  <si>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</si>
  <si>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</si>
  <si>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</si>
  <si>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</si>
  <si>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</si>
  <si>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</si>
  <si>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</si>
  <si>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</si>
  <si>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</si>
  <si>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</si>
  <si>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</si>
  <si>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</si>
  <si>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</si>
  <si>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</si>
  <si>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</si>
  <si>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</si>
  <si>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</si>
  <si>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</si>
  <si>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</si>
  <si>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</si>
  <si>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</si>
  <si>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</si>
  <si>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</si>
  <si>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</si>
  <si>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</si>
  <si>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</si>
  <si>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</si>
  <si>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</si>
  <si>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</si>
  <si>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</si>
  <si>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</si>
  <si>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</si>
  <si>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</si>
  <si>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</si>
  <si>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</si>
  <si>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</si>
  <si>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</si>
  <si>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</si>
  <si>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</si>
  <si>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</si>
  <si>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</si>
  <si>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</si>
  <si>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</si>
  <si>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</si>
  <si>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</si>
  <si>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</si>
  <si>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</si>
  <si>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</si>
  <si>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</si>
  <si>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</si>
  <si>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</si>
  <si>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</si>
  <si>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</si>
  <si>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</si>
  <si>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</si>
  <si>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</si>
  <si>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</si>
  <si>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</si>
  <si>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</si>
  <si>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</si>
  <si>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</si>
  <si>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</si>
  <si>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</si>
  <si>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</si>
  <si>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</si>
  <si>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</si>
  <si>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</si>
  <si>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</si>
  <si>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</si>
  <si>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</si>
  <si>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</si>
  <si>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</si>
  <si>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</si>
  <si>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</si>
  <si>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</si>
  <si>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</si>
  <si>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</si>
  <si>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</si>
  <si>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</si>
  <si>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</si>
  <si>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</si>
  <si>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</si>
  <si>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</si>
  <si>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</si>
  <si>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</si>
  <si>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</si>
  <si>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</si>
  <si>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</si>
  <si>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</si>
  <si>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</si>
  <si>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</si>
  <si>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</si>
  <si>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</si>
  <si>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</si>
  <si>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</si>
  <si>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</si>
  <si>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</si>
  <si>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</si>
  <si>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</si>
  <si>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</si>
  <si>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</si>
  <si>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</si>
  <si>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</si>
  <si>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</si>
  <si>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</si>
  <si>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</si>
  <si>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</si>
  <si>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</si>
  <si>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</si>
  <si>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</si>
  <si>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</si>
  <si>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</si>
  <si>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</si>
  <si>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</si>
  <si>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</si>
  <si>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</si>
  <si>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</si>
  <si>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</si>
  <si>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</si>
  <si>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</si>
  <si>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</si>
  <si>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</si>
  <si>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</si>
  <si>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</si>
  <si>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</si>
  <si>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</si>
  <si>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</si>
  <si>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</si>
  <si>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</si>
  <si>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</si>
  <si>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</si>
  <si>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</si>
  <si>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</si>
  <si>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</si>
  <si>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</si>
  <si>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</si>
  <si>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</si>
  <si>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</si>
  <si>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</si>
  <si>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</si>
  <si>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</si>
  <si>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</si>
  <si>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</si>
  <si>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</si>
  <si>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</si>
  <si>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</si>
  <si>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</si>
  <si>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</si>
  <si>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</si>
  <si>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</si>
  <si>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</si>
  <si>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</si>
  <si>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</si>
  <si>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</si>
  <si>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</si>
  <si>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</si>
  <si>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</si>
  <si>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</si>
  <si>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</si>
  <si>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</si>
  <si>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</si>
  <si>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</si>
  <si>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</si>
  <si>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</si>
  <si>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</si>
  <si>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</si>
  <si>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</si>
  <si>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</si>
  <si>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</si>
  <si>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</si>
  <si>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</si>
  <si>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</si>
  <si>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</si>
  <si>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</si>
  <si>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</si>
  <si>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</si>
  <si>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</si>
  <si>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</si>
  <si>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</si>
  <si>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</si>
  <si>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</si>
  <si>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</si>
  <si>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</si>
  <si>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</si>
  <si>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</si>
  <si>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</si>
  <si>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</si>
  <si>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</si>
  <si>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жоқ</t>
  </si>
  <si>
    <t>Алтай Заңғар Асқарбекұлы</t>
  </si>
  <si>
    <t>Құлахмет Нарұл Меирбекұлы</t>
  </si>
  <si>
    <t xml:space="preserve">                                  Оқу жылы:  2023 - 2024                             Топ:  ерте жас                Өткізу кезеңі: бастапқы                                  Өткізу мерзімі: қыркүйек</t>
  </si>
  <si>
    <t xml:space="preserve">                                  Оқу жылы:  2023 - 2024                             Топ:  ортаңғы  топ                Өткізу кезеңі: бастапқы                                  Өткізу мерзімі: қыркүйек</t>
  </si>
  <si>
    <t>Жақсыберген Әділжан</t>
  </si>
  <si>
    <t>Әсенбекқызы Көзайым</t>
  </si>
  <si>
    <t>Әмірғалиев Айдын</t>
  </si>
  <si>
    <t>Жаңаберген Мүсілім</t>
  </si>
  <si>
    <t>Есенеева Айжұлдыз</t>
  </si>
  <si>
    <t>Қ.Шаңғытбаев жалпы орта білім беретін мектебі "Бала би" ШО</t>
  </si>
  <si>
    <t>Ағыбергенов Ахмед</t>
  </si>
  <si>
    <t>Айтмұханбетов Алинұр</t>
  </si>
  <si>
    <t>Азаматұлы Жанмен</t>
  </si>
  <si>
    <t>Аманжол Аман</t>
  </si>
  <si>
    <t>Жақсыберген Айару</t>
  </si>
  <si>
    <t>Бағыберген Зейнұр</t>
  </si>
  <si>
    <t>Оңғар Ғибрат</t>
  </si>
  <si>
    <t>Қ.Шаңғытбаев атындағы жалпы орта білім беретін мектебі "Бала би" ШО</t>
  </si>
  <si>
    <t xml:space="preserve">                                  Оқу жылы:                         Топ:  кіші топ                Өткізу кезеңі:                                Өткізу мерзімі: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</si>
</sst>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4"/>
  <sheetViews>
    <sheetView tabSelected="1" topLeftCell="A12" workbookViewId="0">
      <selection activeCell="DN27" sqref="DN27"/>
    </sheetView>
  </sheetViews>
  <sheetFormatPr defaultRowHeight="15"/>
  <cols>
    <col min="1" max="1" width="4.42578125" customWidth="1"/>
    <col min="2" max="2" width="25.7109375" customWidth="1"/>
  </cols>
  <sheetData>
    <row r="1" spans="1:254">
      <c r="A1" s="35" t="s">
        <v>1389</v>
      </c>
      <c r="B1" s="35"/>
      <c r="C1" s="35"/>
    </row>
    <row r="2" spans="1:254" ht="15.75">
      <c r="A2" s="6"/>
      <c r="B2" s="14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6.149999999999999" customHeight="1">
      <c r="A3" s="8" t="s">
        <v>1382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254" ht="15.6" customHeight="1">
      <c r="A5" s="47" t="s">
        <v>0</v>
      </c>
      <c r="B5" s="47" t="s">
        <v>1</v>
      </c>
      <c r="C5" s="48" t="s">
        <v>56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38" t="s">
        <v>2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49" t="s">
        <v>87</v>
      </c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36" t="s">
        <v>114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8" t="s">
        <v>114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50" t="s">
        <v>137</v>
      </c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</row>
    <row r="6" spans="1:254" ht="15" customHeight="1">
      <c r="A6" s="47"/>
      <c r="B6" s="47"/>
      <c r="C6" s="41" t="s">
        <v>57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 t="s">
        <v>55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 t="s">
        <v>3</v>
      </c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 t="s">
        <v>88</v>
      </c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37" t="s">
        <v>115</v>
      </c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 t="s">
        <v>116</v>
      </c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9" t="s">
        <v>138</v>
      </c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</row>
    <row r="7" spans="1:254" ht="10.15" hidden="1" customHeight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hidden="1" customHeight="1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254" ht="15.6" customHeight="1">
      <c r="A12" s="47"/>
      <c r="B12" s="47"/>
      <c r="C12" s="40" t="s">
        <v>845</v>
      </c>
      <c r="D12" s="40"/>
      <c r="E12" s="40"/>
      <c r="F12" s="40"/>
      <c r="G12" s="40"/>
      <c r="H12" s="40"/>
      <c r="I12" s="40"/>
      <c r="J12" s="40"/>
      <c r="K12" s="40"/>
      <c r="L12" s="40" t="s">
        <v>848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 t="s">
        <v>845</v>
      </c>
      <c r="Y12" s="40"/>
      <c r="Z12" s="40"/>
      <c r="AA12" s="40"/>
      <c r="AB12" s="40"/>
      <c r="AC12" s="40"/>
      <c r="AD12" s="40"/>
      <c r="AE12" s="40"/>
      <c r="AF12" s="40"/>
      <c r="AG12" s="40" t="s">
        <v>848</v>
      </c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36" t="s">
        <v>845</v>
      </c>
      <c r="AT12" s="36"/>
      <c r="AU12" s="36"/>
      <c r="AV12" s="36"/>
      <c r="AW12" s="36"/>
      <c r="AX12" s="36"/>
      <c r="AY12" s="36" t="s">
        <v>848</v>
      </c>
      <c r="AZ12" s="36"/>
      <c r="BA12" s="36"/>
      <c r="BB12" s="36"/>
      <c r="BC12" s="36"/>
      <c r="BD12" s="36"/>
      <c r="BE12" s="36"/>
      <c r="BF12" s="36"/>
      <c r="BG12" s="36"/>
      <c r="BH12" s="36" t="s">
        <v>845</v>
      </c>
      <c r="BI12" s="36"/>
      <c r="BJ12" s="36"/>
      <c r="BK12" s="36"/>
      <c r="BL12" s="36"/>
      <c r="BM12" s="36"/>
      <c r="BN12" s="36" t="s">
        <v>848</v>
      </c>
      <c r="BO12" s="36"/>
      <c r="BP12" s="36"/>
      <c r="BQ12" s="36"/>
      <c r="BR12" s="36"/>
      <c r="BS12" s="36"/>
      <c r="BT12" s="36"/>
      <c r="BU12" s="36"/>
      <c r="BV12" s="36"/>
      <c r="BW12" s="36" t="s">
        <v>845</v>
      </c>
      <c r="BX12" s="36"/>
      <c r="BY12" s="36"/>
      <c r="BZ12" s="36"/>
      <c r="CA12" s="36"/>
      <c r="CB12" s="36"/>
      <c r="CC12" s="36" t="s">
        <v>848</v>
      </c>
      <c r="CD12" s="36"/>
      <c r="CE12" s="36"/>
      <c r="CF12" s="36"/>
      <c r="CG12" s="36"/>
      <c r="CH12" s="36"/>
      <c r="CI12" s="36" t="s">
        <v>845</v>
      </c>
      <c r="CJ12" s="36"/>
      <c r="CK12" s="36"/>
      <c r="CL12" s="36"/>
      <c r="CM12" s="36"/>
      <c r="CN12" s="36"/>
      <c r="CO12" s="36"/>
      <c r="CP12" s="36"/>
      <c r="CQ12" s="36"/>
      <c r="CR12" s="36" t="s">
        <v>848</v>
      </c>
      <c r="CS12" s="36"/>
      <c r="CT12" s="36"/>
      <c r="CU12" s="36"/>
      <c r="CV12" s="36"/>
      <c r="CW12" s="36"/>
      <c r="CX12" s="36"/>
      <c r="CY12" s="36"/>
      <c r="CZ12" s="36"/>
      <c r="DA12" s="36" t="s">
        <v>845</v>
      </c>
      <c r="DB12" s="36"/>
      <c r="DC12" s="36"/>
      <c r="DD12" s="36"/>
      <c r="DE12" s="36"/>
      <c r="DF12" s="36"/>
      <c r="DG12" s="36" t="s">
        <v>848</v>
      </c>
      <c r="DH12" s="36"/>
      <c r="DI12" s="36"/>
      <c r="DJ12" s="36"/>
      <c r="DK12" s="36"/>
      <c r="DL12" s="36"/>
      <c r="DM12" s="36"/>
      <c r="DN12" s="36"/>
      <c r="DO12" s="36"/>
    </row>
    <row r="13" spans="1:254" ht="15.6" customHeight="1">
      <c r="A13" s="47"/>
      <c r="B13" s="47"/>
      <c r="C13" s="41" t="s">
        <v>21</v>
      </c>
      <c r="D13" s="41" t="s">
        <v>5</v>
      </c>
      <c r="E13" s="41" t="s">
        <v>6</v>
      </c>
      <c r="F13" s="41" t="s">
        <v>25</v>
      </c>
      <c r="G13" s="41" t="s">
        <v>7</v>
      </c>
      <c r="H13" s="41" t="s">
        <v>8</v>
      </c>
      <c r="I13" s="41" t="s">
        <v>22</v>
      </c>
      <c r="J13" s="41" t="s">
        <v>9</v>
      </c>
      <c r="K13" s="41" t="s">
        <v>10</v>
      </c>
      <c r="L13" s="41" t="s">
        <v>27</v>
      </c>
      <c r="M13" s="41" t="s">
        <v>6</v>
      </c>
      <c r="N13" s="41" t="s">
        <v>12</v>
      </c>
      <c r="O13" s="41" t="s">
        <v>23</v>
      </c>
      <c r="P13" s="41" t="s">
        <v>10</v>
      </c>
      <c r="Q13" s="41" t="s">
        <v>13</v>
      </c>
      <c r="R13" s="41" t="s">
        <v>24</v>
      </c>
      <c r="S13" s="41" t="s">
        <v>12</v>
      </c>
      <c r="T13" s="41" t="s">
        <v>7</v>
      </c>
      <c r="U13" s="41" t="s">
        <v>35</v>
      </c>
      <c r="V13" s="41" t="s">
        <v>14</v>
      </c>
      <c r="W13" s="41" t="s">
        <v>9</v>
      </c>
      <c r="X13" s="41" t="s">
        <v>43</v>
      </c>
      <c r="Y13" s="41"/>
      <c r="Z13" s="41"/>
      <c r="AA13" s="41" t="s">
        <v>44</v>
      </c>
      <c r="AB13" s="41"/>
      <c r="AC13" s="41"/>
      <c r="AD13" s="41" t="s">
        <v>45</v>
      </c>
      <c r="AE13" s="41"/>
      <c r="AF13" s="41"/>
      <c r="AG13" s="41" t="s">
        <v>46</v>
      </c>
      <c r="AH13" s="41"/>
      <c r="AI13" s="41"/>
      <c r="AJ13" s="41" t="s">
        <v>47</v>
      </c>
      <c r="AK13" s="41"/>
      <c r="AL13" s="41"/>
      <c r="AM13" s="41" t="s">
        <v>48</v>
      </c>
      <c r="AN13" s="41"/>
      <c r="AO13" s="41"/>
      <c r="AP13" s="39" t="s">
        <v>49</v>
      </c>
      <c r="AQ13" s="39"/>
      <c r="AR13" s="39"/>
      <c r="AS13" s="41" t="s">
        <v>50</v>
      </c>
      <c r="AT13" s="41"/>
      <c r="AU13" s="41"/>
      <c r="AV13" s="41" t="s">
        <v>51</v>
      </c>
      <c r="AW13" s="41"/>
      <c r="AX13" s="41"/>
      <c r="AY13" s="41" t="s">
        <v>52</v>
      </c>
      <c r="AZ13" s="41"/>
      <c r="BA13" s="41"/>
      <c r="BB13" s="41" t="s">
        <v>53</v>
      </c>
      <c r="BC13" s="41"/>
      <c r="BD13" s="41"/>
      <c r="BE13" s="41" t="s">
        <v>54</v>
      </c>
      <c r="BF13" s="41"/>
      <c r="BG13" s="41"/>
      <c r="BH13" s="39" t="s">
        <v>89</v>
      </c>
      <c r="BI13" s="39"/>
      <c r="BJ13" s="39"/>
      <c r="BK13" s="39" t="s">
        <v>90</v>
      </c>
      <c r="BL13" s="39"/>
      <c r="BM13" s="39"/>
      <c r="BN13" s="39" t="s">
        <v>91</v>
      </c>
      <c r="BO13" s="39"/>
      <c r="BP13" s="39"/>
      <c r="BQ13" s="39" t="s">
        <v>92</v>
      </c>
      <c r="BR13" s="39"/>
      <c r="BS13" s="39"/>
      <c r="BT13" s="39" t="s">
        <v>93</v>
      </c>
      <c r="BU13" s="39"/>
      <c r="BV13" s="39"/>
      <c r="BW13" s="39" t="s">
        <v>104</v>
      </c>
      <c r="BX13" s="39"/>
      <c r="BY13" s="39"/>
      <c r="BZ13" s="39" t="s">
        <v>105</v>
      </c>
      <c r="CA13" s="39"/>
      <c r="CB13" s="39"/>
      <c r="CC13" s="39" t="s">
        <v>106</v>
      </c>
      <c r="CD13" s="39"/>
      <c r="CE13" s="39"/>
      <c r="CF13" s="39" t="s">
        <v>107</v>
      </c>
      <c r="CG13" s="39"/>
      <c r="CH13" s="39"/>
      <c r="CI13" s="39" t="s">
        <v>108</v>
      </c>
      <c r="CJ13" s="39"/>
      <c r="CK13" s="39"/>
      <c r="CL13" s="39" t="s">
        <v>109</v>
      </c>
      <c r="CM13" s="39"/>
      <c r="CN13" s="39"/>
      <c r="CO13" s="39" t="s">
        <v>110</v>
      </c>
      <c r="CP13" s="39"/>
      <c r="CQ13" s="39"/>
      <c r="CR13" s="39" t="s">
        <v>111</v>
      </c>
      <c r="CS13" s="39"/>
      <c r="CT13" s="39"/>
      <c r="CU13" s="39" t="s">
        <v>112</v>
      </c>
      <c r="CV13" s="39"/>
      <c r="CW13" s="39"/>
      <c r="CX13" s="39" t="s">
        <v>113</v>
      </c>
      <c r="CY13" s="39"/>
      <c r="CZ13" s="39"/>
      <c r="DA13" s="39" t="s">
        <v>139</v>
      </c>
      <c r="DB13" s="39"/>
      <c r="DC13" s="39"/>
      <c r="DD13" s="39" t="s">
        <v>140</v>
      </c>
      <c r="DE13" s="39"/>
      <c r="DF13" s="39"/>
      <c r="DG13" s="39" t="s">
        <v>141</v>
      </c>
      <c r="DH13" s="39"/>
      <c r="DI13" s="39"/>
      <c r="DJ13" s="39" t="s">
        <v>142</v>
      </c>
      <c r="DK13" s="39"/>
      <c r="DL13" s="39"/>
      <c r="DM13" s="39" t="s">
        <v>143</v>
      </c>
      <c r="DN13" s="39"/>
      <c r="DO13" s="39"/>
    </row>
    <row r="14" spans="1:254" ht="60" customHeight="1">
      <c r="A14" s="47"/>
      <c r="B14" s="47"/>
      <c r="C14" s="46" t="s">
        <v>842</v>
      </c>
      <c r="D14" s="46"/>
      <c r="E14" s="46"/>
      <c r="F14" s="46" t="s">
        <v>1337</v>
      </c>
      <c r="G14" s="46"/>
      <c r="H14" s="46"/>
      <c r="I14" s="46" t="s">
        <v>28</v>
      </c>
      <c r="J14" s="46"/>
      <c r="K14" s="46"/>
      <c r="L14" s="46" t="s">
        <v>36</v>
      </c>
      <c r="M14" s="46"/>
      <c r="N14" s="46"/>
      <c r="O14" s="46" t="s">
        <v>38</v>
      </c>
      <c r="P14" s="46"/>
      <c r="Q14" s="46"/>
      <c r="R14" s="46" t="s">
        <v>39</v>
      </c>
      <c r="S14" s="46"/>
      <c r="T14" s="46"/>
      <c r="U14" s="46" t="s">
        <v>42</v>
      </c>
      <c r="V14" s="46"/>
      <c r="W14" s="46"/>
      <c r="X14" s="46" t="s">
        <v>849</v>
      </c>
      <c r="Y14" s="46"/>
      <c r="Z14" s="46"/>
      <c r="AA14" s="46" t="s">
        <v>851</v>
      </c>
      <c r="AB14" s="46"/>
      <c r="AC14" s="46"/>
      <c r="AD14" s="46" t="s">
        <v>853</v>
      </c>
      <c r="AE14" s="46"/>
      <c r="AF14" s="46"/>
      <c r="AG14" s="46" t="s">
        <v>855</v>
      </c>
      <c r="AH14" s="46"/>
      <c r="AI14" s="46"/>
      <c r="AJ14" s="46" t="s">
        <v>857</v>
      </c>
      <c r="AK14" s="46"/>
      <c r="AL14" s="46"/>
      <c r="AM14" s="46" t="s">
        <v>861</v>
      </c>
      <c r="AN14" s="46"/>
      <c r="AO14" s="46"/>
      <c r="AP14" s="46" t="s">
        <v>862</v>
      </c>
      <c r="AQ14" s="46"/>
      <c r="AR14" s="46"/>
      <c r="AS14" s="46" t="s">
        <v>864</v>
      </c>
      <c r="AT14" s="46"/>
      <c r="AU14" s="46"/>
      <c r="AV14" s="46" t="s">
        <v>865</v>
      </c>
      <c r="AW14" s="46"/>
      <c r="AX14" s="46"/>
      <c r="AY14" s="46" t="s">
        <v>868</v>
      </c>
      <c r="AZ14" s="46"/>
      <c r="BA14" s="46"/>
      <c r="BB14" s="46" t="s">
        <v>869</v>
      </c>
      <c r="BC14" s="46"/>
      <c r="BD14" s="46"/>
      <c r="BE14" s="46" t="s">
        <v>872</v>
      </c>
      <c r="BF14" s="46"/>
      <c r="BG14" s="46"/>
      <c r="BH14" s="46" t="s">
        <v>873</v>
      </c>
      <c r="BI14" s="46"/>
      <c r="BJ14" s="46"/>
      <c r="BK14" s="46" t="s">
        <v>877</v>
      </c>
      <c r="BL14" s="46"/>
      <c r="BM14" s="46"/>
      <c r="BN14" s="46" t="s">
        <v>876</v>
      </c>
      <c r="BO14" s="46"/>
      <c r="BP14" s="46"/>
      <c r="BQ14" s="46" t="s">
        <v>878</v>
      </c>
      <c r="BR14" s="46"/>
      <c r="BS14" s="46"/>
      <c r="BT14" s="46" t="s">
        <v>879</v>
      </c>
      <c r="BU14" s="46"/>
      <c r="BV14" s="46"/>
      <c r="BW14" s="46" t="s">
        <v>881</v>
      </c>
      <c r="BX14" s="46"/>
      <c r="BY14" s="46"/>
      <c r="BZ14" s="46" t="s">
        <v>883</v>
      </c>
      <c r="CA14" s="46"/>
      <c r="CB14" s="46"/>
      <c r="CC14" s="46" t="s">
        <v>884</v>
      </c>
      <c r="CD14" s="46"/>
      <c r="CE14" s="46"/>
      <c r="CF14" s="46" t="s">
        <v>885</v>
      </c>
      <c r="CG14" s="46"/>
      <c r="CH14" s="46"/>
      <c r="CI14" s="46" t="s">
        <v>887</v>
      </c>
      <c r="CJ14" s="46"/>
      <c r="CK14" s="46"/>
      <c r="CL14" s="46" t="s">
        <v>125</v>
      </c>
      <c r="CM14" s="46"/>
      <c r="CN14" s="46"/>
      <c r="CO14" s="46" t="s">
        <v>127</v>
      </c>
      <c r="CP14" s="46"/>
      <c r="CQ14" s="46"/>
      <c r="CR14" s="46" t="s">
        <v>888</v>
      </c>
      <c r="CS14" s="46"/>
      <c r="CT14" s="46"/>
      <c r="CU14" s="46" t="s">
        <v>132</v>
      </c>
      <c r="CV14" s="46"/>
      <c r="CW14" s="46"/>
      <c r="CX14" s="46" t="s">
        <v>889</v>
      </c>
      <c r="CY14" s="46"/>
      <c r="CZ14" s="46"/>
      <c r="DA14" s="46" t="s">
        <v>890</v>
      </c>
      <c r="DB14" s="46"/>
      <c r="DC14" s="46"/>
      <c r="DD14" s="46" t="s">
        <v>894</v>
      </c>
      <c r="DE14" s="46"/>
      <c r="DF14" s="46"/>
      <c r="DG14" s="46" t="s">
        <v>896</v>
      </c>
      <c r="DH14" s="46"/>
      <c r="DI14" s="46"/>
      <c r="DJ14" s="46" t="s">
        <v>898</v>
      </c>
      <c r="DK14" s="46"/>
      <c r="DL14" s="46"/>
      <c r="DM14" s="46" t="s">
        <v>900</v>
      </c>
      <c r="DN14" s="46"/>
      <c r="DO14" s="46"/>
    </row>
    <row r="15" spans="1:254" ht="133.5" customHeight="1">
      <c r="A15" s="47"/>
      <c r="B15" s="47"/>
      <c r="C15" s="21" t="s">
        <v>16</v>
      </c>
      <c r="D15" s="21" t="s">
        <v>17</v>
      </c>
      <c r="E15" s="21" t="s">
        <v>18</v>
      </c>
      <c r="F15" s="21" t="s">
        <v>19</v>
      </c>
      <c r="G15" s="21" t="s">
        <v>20</v>
      </c>
      <c r="H15" s="21" t="s">
        <v>843</v>
      </c>
      <c r="I15" s="21" t="s">
        <v>29</v>
      </c>
      <c r="J15" s="21" t="s">
        <v>844</v>
      </c>
      <c r="K15" s="21" t="s">
        <v>30</v>
      </c>
      <c r="L15" s="21" t="s">
        <v>29</v>
      </c>
      <c r="M15" s="21" t="s">
        <v>37</v>
      </c>
      <c r="N15" s="21" t="s">
        <v>30</v>
      </c>
      <c r="O15" s="21" t="s">
        <v>38</v>
      </c>
      <c r="P15" s="21" t="s">
        <v>38</v>
      </c>
      <c r="Q15" s="21" t="s">
        <v>34</v>
      </c>
      <c r="R15" s="21" t="s">
        <v>40</v>
      </c>
      <c r="S15" s="21" t="s">
        <v>41</v>
      </c>
      <c r="T15" s="21" t="s">
        <v>34</v>
      </c>
      <c r="U15" s="21" t="s">
        <v>433</v>
      </c>
      <c r="V15" s="21" t="s">
        <v>846</v>
      </c>
      <c r="W15" s="21" t="s">
        <v>847</v>
      </c>
      <c r="X15" s="21" t="s">
        <v>71</v>
      </c>
      <c r="Y15" s="21" t="s">
        <v>58</v>
      </c>
      <c r="Z15" s="21" t="s">
        <v>850</v>
      </c>
      <c r="AA15" s="21" t="s">
        <v>852</v>
      </c>
      <c r="AB15" s="21" t="s">
        <v>84</v>
      </c>
      <c r="AC15" s="21" t="s">
        <v>85</v>
      </c>
      <c r="AD15" s="21" t="s">
        <v>61</v>
      </c>
      <c r="AE15" s="21" t="s">
        <v>62</v>
      </c>
      <c r="AF15" s="21" t="s">
        <v>854</v>
      </c>
      <c r="AG15" s="21" t="s">
        <v>856</v>
      </c>
      <c r="AH15" s="21" t="s">
        <v>65</v>
      </c>
      <c r="AI15" s="21" t="s">
        <v>66</v>
      </c>
      <c r="AJ15" s="21" t="s">
        <v>858</v>
      </c>
      <c r="AK15" s="21" t="s">
        <v>859</v>
      </c>
      <c r="AL15" s="21" t="s">
        <v>860</v>
      </c>
      <c r="AM15" s="21" t="s">
        <v>59</v>
      </c>
      <c r="AN15" s="21" t="s">
        <v>60</v>
      </c>
      <c r="AO15" s="21" t="s">
        <v>34</v>
      </c>
      <c r="AP15" s="21" t="s">
        <v>205</v>
      </c>
      <c r="AQ15" s="21" t="s">
        <v>863</v>
      </c>
      <c r="AR15" s="21" t="s">
        <v>85</v>
      </c>
      <c r="AS15" s="21" t="s">
        <v>72</v>
      </c>
      <c r="AT15" s="21" t="s">
        <v>73</v>
      </c>
      <c r="AU15" s="21" t="s">
        <v>74</v>
      </c>
      <c r="AV15" s="21" t="s">
        <v>75</v>
      </c>
      <c r="AW15" s="21" t="s">
        <v>866</v>
      </c>
      <c r="AX15" s="21" t="s">
        <v>867</v>
      </c>
      <c r="AY15" s="21" t="s">
        <v>76</v>
      </c>
      <c r="AZ15" s="21" t="s">
        <v>77</v>
      </c>
      <c r="BA15" s="21" t="s">
        <v>78</v>
      </c>
      <c r="BB15" s="21" t="s">
        <v>82</v>
      </c>
      <c r="BC15" s="21" t="s">
        <v>870</v>
      </c>
      <c r="BD15" s="21" t="s">
        <v>871</v>
      </c>
      <c r="BE15" s="21" t="s">
        <v>79</v>
      </c>
      <c r="BF15" s="21" t="s">
        <v>80</v>
      </c>
      <c r="BG15" s="21" t="s">
        <v>81</v>
      </c>
      <c r="BH15" s="21" t="s">
        <v>874</v>
      </c>
      <c r="BI15" s="21" t="s">
        <v>102</v>
      </c>
      <c r="BJ15" s="21" t="s">
        <v>191</v>
      </c>
      <c r="BK15" s="21" t="s">
        <v>875</v>
      </c>
      <c r="BL15" s="21" t="s">
        <v>374</v>
      </c>
      <c r="BM15" s="21" t="s">
        <v>95</v>
      </c>
      <c r="BN15" s="21" t="s">
        <v>101</v>
      </c>
      <c r="BO15" s="21" t="s">
        <v>102</v>
      </c>
      <c r="BP15" s="21" t="s">
        <v>191</v>
      </c>
      <c r="BQ15" s="21" t="s">
        <v>99</v>
      </c>
      <c r="BR15" s="21" t="s">
        <v>1321</v>
      </c>
      <c r="BS15" s="21" t="s">
        <v>1322</v>
      </c>
      <c r="BT15" s="21" t="s">
        <v>94</v>
      </c>
      <c r="BU15" s="21" t="s">
        <v>880</v>
      </c>
      <c r="BV15" s="21" t="s">
        <v>103</v>
      </c>
      <c r="BW15" s="21" t="s">
        <v>26</v>
      </c>
      <c r="BX15" s="21" t="s">
        <v>33</v>
      </c>
      <c r="BY15" s="21" t="s">
        <v>882</v>
      </c>
      <c r="BZ15" s="21" t="s">
        <v>117</v>
      </c>
      <c r="CA15" s="21" t="s">
        <v>118</v>
      </c>
      <c r="CB15" s="21" t="s">
        <v>119</v>
      </c>
      <c r="CC15" s="21" t="s">
        <v>120</v>
      </c>
      <c r="CD15" s="21" t="s">
        <v>121</v>
      </c>
      <c r="CE15" s="21" t="s">
        <v>122</v>
      </c>
      <c r="CF15" s="21" t="s">
        <v>123</v>
      </c>
      <c r="CG15" s="21" t="s">
        <v>886</v>
      </c>
      <c r="CH15" s="21" t="s">
        <v>124</v>
      </c>
      <c r="CI15" s="21" t="s">
        <v>32</v>
      </c>
      <c r="CJ15" s="21" t="s">
        <v>33</v>
      </c>
      <c r="CK15" s="21" t="s">
        <v>34</v>
      </c>
      <c r="CL15" s="21" t="s">
        <v>29</v>
      </c>
      <c r="CM15" s="21" t="s">
        <v>37</v>
      </c>
      <c r="CN15" s="21" t="s">
        <v>126</v>
      </c>
      <c r="CO15" s="21" t="s">
        <v>76</v>
      </c>
      <c r="CP15" s="21" t="s">
        <v>128</v>
      </c>
      <c r="CQ15" s="21" t="s">
        <v>78</v>
      </c>
      <c r="CR15" s="21" t="s">
        <v>129</v>
      </c>
      <c r="CS15" s="21" t="s">
        <v>130</v>
      </c>
      <c r="CT15" s="21" t="s">
        <v>131</v>
      </c>
      <c r="CU15" s="21" t="s">
        <v>133</v>
      </c>
      <c r="CV15" s="21" t="s">
        <v>130</v>
      </c>
      <c r="CW15" s="21" t="s">
        <v>85</v>
      </c>
      <c r="CX15" s="21" t="s">
        <v>134</v>
      </c>
      <c r="CY15" s="21" t="s">
        <v>135</v>
      </c>
      <c r="CZ15" s="21" t="s">
        <v>136</v>
      </c>
      <c r="DA15" s="21" t="s">
        <v>891</v>
      </c>
      <c r="DB15" s="21" t="s">
        <v>892</v>
      </c>
      <c r="DC15" s="21" t="s">
        <v>893</v>
      </c>
      <c r="DD15" s="21" t="s">
        <v>32</v>
      </c>
      <c r="DE15" s="21" t="s">
        <v>33</v>
      </c>
      <c r="DF15" s="21" t="s">
        <v>895</v>
      </c>
      <c r="DG15" s="21" t="s">
        <v>144</v>
      </c>
      <c r="DH15" s="21" t="s">
        <v>897</v>
      </c>
      <c r="DI15" s="21" t="s">
        <v>145</v>
      </c>
      <c r="DJ15" s="21" t="s">
        <v>899</v>
      </c>
      <c r="DK15" s="21" t="s">
        <v>148</v>
      </c>
      <c r="DL15" s="21" t="s">
        <v>149</v>
      </c>
      <c r="DM15" s="21" t="s">
        <v>151</v>
      </c>
      <c r="DN15" s="21" t="s">
        <v>901</v>
      </c>
      <c r="DO15" s="21" t="s">
        <v>902</v>
      </c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</row>
    <row r="16" spans="1:254" ht="15.75">
      <c r="A16" s="23">
        <v>1</v>
      </c>
      <c r="B16" s="1" t="s">
        <v>1384</v>
      </c>
      <c r="C16" s="5"/>
      <c r="D16" s="5"/>
      <c r="E16" s="5">
        <v>1</v>
      </c>
      <c r="F16" s="1">
        <v>1</v>
      </c>
      <c r="G16" s="1"/>
      <c r="H16" s="1"/>
      <c r="I16" s="13">
        <v>1</v>
      </c>
      <c r="J16" s="13"/>
      <c r="K16" s="13"/>
      <c r="L16" s="13"/>
      <c r="M16" s="13">
        <v>1</v>
      </c>
      <c r="N16" s="13"/>
      <c r="O16" s="13"/>
      <c r="P16" s="13">
        <v>1</v>
      </c>
      <c r="Q16" s="13"/>
      <c r="R16" s="13"/>
      <c r="S16" s="13">
        <v>1</v>
      </c>
      <c r="T16" s="13"/>
      <c r="U16" s="13"/>
      <c r="V16" s="13">
        <v>1</v>
      </c>
      <c r="W16" s="13"/>
      <c r="X16" s="13"/>
      <c r="Y16" s="13">
        <v>1</v>
      </c>
      <c r="Z16" s="13"/>
      <c r="AA16" s="13"/>
      <c r="AB16" s="13">
        <v>1</v>
      </c>
      <c r="AC16" s="13"/>
      <c r="AD16" s="13">
        <v>1</v>
      </c>
      <c r="AE16" s="13"/>
      <c r="AF16" s="13"/>
      <c r="AG16" s="13"/>
      <c r="AH16" s="13">
        <v>1</v>
      </c>
      <c r="AI16" s="13"/>
      <c r="AJ16" s="13"/>
      <c r="AK16" s="13">
        <v>1</v>
      </c>
      <c r="AL16" s="13"/>
      <c r="AM16" s="13"/>
      <c r="AN16" s="13">
        <v>1</v>
      </c>
      <c r="AO16" s="13"/>
      <c r="AP16" s="4"/>
      <c r="AQ16" s="13">
        <v>1</v>
      </c>
      <c r="AR16" s="13"/>
      <c r="AS16" s="4"/>
      <c r="AT16" s="13">
        <v>1</v>
      </c>
      <c r="AU16" s="13"/>
      <c r="AV16" s="13">
        <v>1</v>
      </c>
      <c r="AW16" s="13"/>
      <c r="AX16" s="4"/>
      <c r="AY16" s="4"/>
      <c r="AZ16" s="13">
        <v>1</v>
      </c>
      <c r="BA16" s="13"/>
      <c r="BB16" s="4"/>
      <c r="BC16" s="13">
        <v>1</v>
      </c>
      <c r="BD16" s="13"/>
      <c r="BE16" s="4"/>
      <c r="BF16" s="13">
        <v>1</v>
      </c>
      <c r="BG16" s="13"/>
      <c r="BH16" s="4"/>
      <c r="BI16" s="13">
        <v>1</v>
      </c>
      <c r="BJ16" s="13"/>
      <c r="BK16" s="13">
        <v>1</v>
      </c>
      <c r="BL16" s="13"/>
      <c r="BM16" s="4"/>
      <c r="BN16" s="4"/>
      <c r="BO16" s="13">
        <v>1</v>
      </c>
      <c r="BP16" s="13"/>
      <c r="BQ16" s="34"/>
      <c r="BR16" s="13">
        <v>1</v>
      </c>
      <c r="BS16" s="13"/>
      <c r="BT16" s="34"/>
      <c r="BU16" s="13">
        <v>1</v>
      </c>
      <c r="BV16" s="13"/>
      <c r="BW16" s="13">
        <v>1</v>
      </c>
      <c r="BX16" s="13"/>
      <c r="BY16" s="4"/>
      <c r="BZ16" s="4"/>
      <c r="CA16" s="13">
        <v>1</v>
      </c>
      <c r="CB16" s="13"/>
      <c r="CC16" s="4"/>
      <c r="CD16" s="13">
        <v>1</v>
      </c>
      <c r="CE16" s="13"/>
      <c r="CF16" s="4"/>
      <c r="CG16" s="13">
        <v>1</v>
      </c>
      <c r="CH16" s="13"/>
      <c r="CI16" s="4"/>
      <c r="CJ16" s="13">
        <v>1</v>
      </c>
      <c r="CK16" s="13"/>
      <c r="CL16" s="4"/>
      <c r="CM16" s="13">
        <v>1</v>
      </c>
      <c r="CN16" s="13"/>
      <c r="CO16" s="4"/>
      <c r="CP16" s="13">
        <v>1</v>
      </c>
      <c r="CQ16" s="13"/>
      <c r="CR16" s="4"/>
      <c r="CS16" s="13">
        <v>1</v>
      </c>
      <c r="CT16" s="13"/>
      <c r="CU16" s="4"/>
      <c r="CV16" s="13">
        <v>1</v>
      </c>
      <c r="CW16" s="13"/>
      <c r="CX16" s="13">
        <v>1</v>
      </c>
      <c r="CY16" s="13"/>
      <c r="CZ16" s="4"/>
      <c r="DA16" s="13">
        <v>1</v>
      </c>
      <c r="DB16" s="13"/>
      <c r="DC16" s="4"/>
      <c r="DD16" s="4"/>
      <c r="DE16" s="13">
        <v>1</v>
      </c>
      <c r="DF16" s="13"/>
      <c r="DG16" s="4"/>
      <c r="DH16" s="13">
        <v>1</v>
      </c>
      <c r="DI16" s="13"/>
      <c r="DJ16" s="4"/>
      <c r="DK16" s="13">
        <v>1</v>
      </c>
      <c r="DL16" s="13"/>
      <c r="DM16" s="13">
        <v>1</v>
      </c>
      <c r="DN16" s="13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2">
        <v>2</v>
      </c>
      <c r="B17" s="1" t="s">
        <v>1385</v>
      </c>
      <c r="C17" s="33"/>
      <c r="D17" s="33"/>
      <c r="E17" s="33">
        <v>1</v>
      </c>
      <c r="F17" s="1"/>
      <c r="G17" s="1"/>
      <c r="H17" s="1">
        <v>1</v>
      </c>
      <c r="I17" s="1"/>
      <c r="J17" s="1">
        <v>1</v>
      </c>
      <c r="K17" s="1"/>
      <c r="L17" s="1"/>
      <c r="M17" s="1"/>
      <c r="N17" s="1">
        <v>1</v>
      </c>
      <c r="O17" s="1"/>
      <c r="P17" s="1"/>
      <c r="Q17" s="1">
        <v>1</v>
      </c>
      <c r="R17" s="1"/>
      <c r="S17" s="1"/>
      <c r="T17" s="1">
        <v>1</v>
      </c>
      <c r="U17" s="1"/>
      <c r="V17" s="1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4"/>
      <c r="AQ17" s="1"/>
      <c r="AR17" s="1">
        <v>1</v>
      </c>
      <c r="AS17" s="4"/>
      <c r="AT17" s="1"/>
      <c r="AU17" s="1">
        <v>1</v>
      </c>
      <c r="AV17" s="1"/>
      <c r="AW17" s="1">
        <v>1</v>
      </c>
      <c r="AX17" s="4"/>
      <c r="AY17" s="4"/>
      <c r="AZ17" s="1"/>
      <c r="BA17" s="1">
        <v>1</v>
      </c>
      <c r="BB17" s="4"/>
      <c r="BC17" s="1"/>
      <c r="BD17" s="1">
        <v>1</v>
      </c>
      <c r="BE17" s="4"/>
      <c r="BF17" s="1"/>
      <c r="BG17" s="1">
        <v>1</v>
      </c>
      <c r="BH17" s="4"/>
      <c r="BI17" s="1"/>
      <c r="BJ17" s="1">
        <v>1</v>
      </c>
      <c r="BK17" s="1"/>
      <c r="BL17" s="1">
        <v>1</v>
      </c>
      <c r="BM17" s="4"/>
      <c r="BN17" s="4"/>
      <c r="BO17" s="1"/>
      <c r="BP17" s="1">
        <v>1</v>
      </c>
      <c r="BQ17" s="4"/>
      <c r="BR17" s="1"/>
      <c r="BS17" s="1">
        <v>1</v>
      </c>
      <c r="BT17" s="4"/>
      <c r="BU17" s="1"/>
      <c r="BV17" s="1">
        <v>1</v>
      </c>
      <c r="BW17" s="1"/>
      <c r="BX17" s="1">
        <v>1</v>
      </c>
      <c r="BY17" s="4"/>
      <c r="BZ17" s="4"/>
      <c r="CA17" s="1"/>
      <c r="CB17" s="1">
        <v>1</v>
      </c>
      <c r="CC17" s="4"/>
      <c r="CD17" s="1"/>
      <c r="CE17" s="1">
        <v>1</v>
      </c>
      <c r="CF17" s="4"/>
      <c r="CG17" s="1"/>
      <c r="CH17" s="1">
        <v>1</v>
      </c>
      <c r="CI17" s="4"/>
      <c r="CJ17" s="1"/>
      <c r="CK17" s="1">
        <v>1</v>
      </c>
      <c r="CL17" s="4"/>
      <c r="CM17" s="1"/>
      <c r="CN17" s="1">
        <v>1</v>
      </c>
      <c r="CO17" s="4"/>
      <c r="CP17" s="1"/>
      <c r="CQ17" s="1">
        <v>1</v>
      </c>
      <c r="CR17" s="4"/>
      <c r="CS17" s="1"/>
      <c r="CT17" s="1">
        <v>1</v>
      </c>
      <c r="CU17" s="4"/>
      <c r="CV17" s="1"/>
      <c r="CW17" s="1">
        <v>1</v>
      </c>
      <c r="CX17" s="1"/>
      <c r="CY17" s="1">
        <v>1</v>
      </c>
      <c r="CZ17" s="4"/>
      <c r="DA17" s="1"/>
      <c r="DB17" s="1">
        <v>1</v>
      </c>
      <c r="DC17" s="4"/>
      <c r="DD17" s="4"/>
      <c r="DE17" s="1"/>
      <c r="DF17" s="1">
        <v>1</v>
      </c>
      <c r="DG17" s="4"/>
      <c r="DH17" s="1"/>
      <c r="DI17" s="1">
        <v>1</v>
      </c>
      <c r="DJ17" s="4"/>
      <c r="DK17" s="1"/>
      <c r="DL17" s="1">
        <v>1</v>
      </c>
      <c r="DM17" s="1"/>
      <c r="DN17" s="1">
        <v>1</v>
      </c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7.25" customHeight="1">
      <c r="A18" s="2">
        <v>3</v>
      </c>
      <c r="B18" s="1" t="s">
        <v>1386</v>
      </c>
      <c r="C18" s="33"/>
      <c r="D18" s="33"/>
      <c r="E18" s="33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>
        <v>1</v>
      </c>
      <c r="AE18" s="1"/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4"/>
      <c r="AQ18" s="1">
        <v>1</v>
      </c>
      <c r="AR18" s="1"/>
      <c r="AS18" s="4"/>
      <c r="AT18" s="1">
        <v>1</v>
      </c>
      <c r="AU18" s="1"/>
      <c r="AV18" s="1">
        <v>1</v>
      </c>
      <c r="AW18" s="1"/>
      <c r="AX18" s="4"/>
      <c r="AY18" s="4"/>
      <c r="AZ18" s="1">
        <v>1</v>
      </c>
      <c r="BA18" s="1"/>
      <c r="BB18" s="4"/>
      <c r="BC18" s="1">
        <v>1</v>
      </c>
      <c r="BD18" s="1"/>
      <c r="BE18" s="4"/>
      <c r="BF18" s="1">
        <v>1</v>
      </c>
      <c r="BG18" s="1"/>
      <c r="BH18" s="4"/>
      <c r="BI18" s="1">
        <v>1</v>
      </c>
      <c r="BJ18" s="1"/>
      <c r="BK18" s="1">
        <v>1</v>
      </c>
      <c r="BL18" s="1"/>
      <c r="BM18" s="4"/>
      <c r="BN18" s="4"/>
      <c r="BO18" s="1">
        <v>1</v>
      </c>
      <c r="BP18" s="1"/>
      <c r="BQ18" s="4"/>
      <c r="BR18" s="1">
        <v>1</v>
      </c>
      <c r="BS18" s="1"/>
      <c r="BT18" s="4"/>
      <c r="BU18" s="1">
        <v>1</v>
      </c>
      <c r="BV18" s="1"/>
      <c r="BW18" s="1">
        <v>1</v>
      </c>
      <c r="BX18" s="1"/>
      <c r="BY18" s="4"/>
      <c r="BZ18" s="4"/>
      <c r="CA18" s="1">
        <v>1</v>
      </c>
      <c r="CB18" s="1"/>
      <c r="CC18" s="4"/>
      <c r="CD18" s="1">
        <v>1</v>
      </c>
      <c r="CE18" s="1"/>
      <c r="CF18" s="4"/>
      <c r="CG18" s="1">
        <v>1</v>
      </c>
      <c r="CH18" s="1"/>
      <c r="CI18" s="4"/>
      <c r="CJ18" s="1">
        <v>1</v>
      </c>
      <c r="CK18" s="1"/>
      <c r="CL18" s="4"/>
      <c r="CM18" s="1">
        <v>1</v>
      </c>
      <c r="CN18" s="1"/>
      <c r="CO18" s="4"/>
      <c r="CP18" s="1">
        <v>1</v>
      </c>
      <c r="CQ18" s="1"/>
      <c r="CR18" s="4"/>
      <c r="CS18" s="1">
        <v>1</v>
      </c>
      <c r="CT18" s="1"/>
      <c r="CU18" s="4"/>
      <c r="CV18" s="1">
        <v>1</v>
      </c>
      <c r="CW18" s="1"/>
      <c r="CX18" s="1">
        <v>1</v>
      </c>
      <c r="CY18" s="1"/>
      <c r="CZ18" s="4"/>
      <c r="DA18" s="1">
        <v>1</v>
      </c>
      <c r="DB18" s="1"/>
      <c r="DC18" s="4"/>
      <c r="DD18" s="4"/>
      <c r="DE18" s="1">
        <v>1</v>
      </c>
      <c r="DF18" s="1"/>
      <c r="DG18" s="4"/>
      <c r="DH18" s="1">
        <v>1</v>
      </c>
      <c r="DI18" s="1"/>
      <c r="DJ18" s="4"/>
      <c r="DK18" s="1">
        <v>1</v>
      </c>
      <c r="DL18" s="1"/>
      <c r="DM18" s="1">
        <v>1</v>
      </c>
      <c r="DN18" s="1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2">
        <v>4</v>
      </c>
      <c r="B19" s="1" t="s">
        <v>1387</v>
      </c>
      <c r="C19" s="33"/>
      <c r="D19" s="33"/>
      <c r="E19" s="33">
        <v>1</v>
      </c>
      <c r="F19" s="1"/>
      <c r="G19" s="1"/>
      <c r="H19" s="1">
        <v>1</v>
      </c>
      <c r="I19" s="1"/>
      <c r="J19" s="1">
        <v>1</v>
      </c>
      <c r="K19" s="1"/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>
        <v>1</v>
      </c>
      <c r="AF19" s="1"/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4"/>
      <c r="AQ19" s="1"/>
      <c r="AR19" s="1">
        <v>1</v>
      </c>
      <c r="AS19" s="4"/>
      <c r="AT19" s="1"/>
      <c r="AU19" s="1">
        <v>1</v>
      </c>
      <c r="AV19" s="1"/>
      <c r="AW19" s="1">
        <v>1</v>
      </c>
      <c r="AX19" s="4"/>
      <c r="AY19" s="4"/>
      <c r="AZ19" s="1"/>
      <c r="BA19" s="1">
        <v>1</v>
      </c>
      <c r="BB19" s="4"/>
      <c r="BC19" s="1"/>
      <c r="BD19" s="1">
        <v>1</v>
      </c>
      <c r="BE19" s="4"/>
      <c r="BF19" s="1"/>
      <c r="BG19" s="1">
        <v>1</v>
      </c>
      <c r="BH19" s="4"/>
      <c r="BI19" s="1"/>
      <c r="BJ19" s="1">
        <v>1</v>
      </c>
      <c r="BK19" s="1"/>
      <c r="BL19" s="1">
        <v>1</v>
      </c>
      <c r="BM19" s="4"/>
      <c r="BN19" s="4"/>
      <c r="BO19" s="1"/>
      <c r="BP19" s="1">
        <v>1</v>
      </c>
      <c r="BQ19" s="4"/>
      <c r="BR19" s="1"/>
      <c r="BS19" s="1">
        <v>1</v>
      </c>
      <c r="BT19" s="4"/>
      <c r="BU19" s="1"/>
      <c r="BV19" s="1">
        <v>1</v>
      </c>
      <c r="BW19" s="1"/>
      <c r="BX19" s="1">
        <v>1</v>
      </c>
      <c r="BY19" s="4"/>
      <c r="BZ19" s="4"/>
      <c r="CA19" s="1"/>
      <c r="CB19" s="1">
        <v>1</v>
      </c>
      <c r="CC19" s="4"/>
      <c r="CD19" s="1"/>
      <c r="CE19" s="1">
        <v>1</v>
      </c>
      <c r="CF19" s="4"/>
      <c r="CG19" s="1"/>
      <c r="CH19" s="1">
        <v>1</v>
      </c>
      <c r="CI19" s="4"/>
      <c r="CJ19" s="1"/>
      <c r="CK19" s="1">
        <v>1</v>
      </c>
      <c r="CL19" s="4"/>
      <c r="CM19" s="1"/>
      <c r="CN19" s="1">
        <v>1</v>
      </c>
      <c r="CO19" s="4"/>
      <c r="CP19" s="1"/>
      <c r="CQ19" s="1">
        <v>1</v>
      </c>
      <c r="CR19" s="4"/>
      <c r="CS19" s="1"/>
      <c r="CT19" s="1">
        <v>1</v>
      </c>
      <c r="CU19" s="4"/>
      <c r="CV19" s="1"/>
      <c r="CW19" s="1">
        <v>1</v>
      </c>
      <c r="CX19" s="1"/>
      <c r="CY19" s="1">
        <v>1</v>
      </c>
      <c r="CZ19" s="4"/>
      <c r="DA19" s="1"/>
      <c r="DB19" s="1">
        <v>1</v>
      </c>
      <c r="DC19" s="4"/>
      <c r="DD19" s="4"/>
      <c r="DE19" s="1"/>
      <c r="DF19" s="1">
        <v>1</v>
      </c>
      <c r="DG19" s="4"/>
      <c r="DH19" s="1"/>
      <c r="DI19" s="1">
        <v>1</v>
      </c>
      <c r="DJ19" s="4"/>
      <c r="DK19" s="1"/>
      <c r="DL19" s="1">
        <v>1</v>
      </c>
      <c r="DM19" s="1"/>
      <c r="DN19" s="1">
        <v>1</v>
      </c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2">
        <v>5</v>
      </c>
      <c r="B20" s="1" t="s">
        <v>1388</v>
      </c>
      <c r="C20" s="33"/>
      <c r="D20" s="33"/>
      <c r="E20" s="33">
        <v>1</v>
      </c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4"/>
      <c r="AQ20" s="1">
        <v>1</v>
      </c>
      <c r="AR20" s="1"/>
      <c r="AS20" s="4"/>
      <c r="AT20" s="1">
        <v>1</v>
      </c>
      <c r="AU20" s="1"/>
      <c r="AV20" s="1">
        <v>1</v>
      </c>
      <c r="AW20" s="1"/>
      <c r="AX20" s="4"/>
      <c r="AY20" s="4"/>
      <c r="AZ20" s="1">
        <v>1</v>
      </c>
      <c r="BA20" s="1"/>
      <c r="BB20" s="4"/>
      <c r="BC20" s="1">
        <v>1</v>
      </c>
      <c r="BD20" s="1"/>
      <c r="BE20" s="4"/>
      <c r="BF20" s="1">
        <v>1</v>
      </c>
      <c r="BG20" s="1"/>
      <c r="BH20" s="4"/>
      <c r="BI20" s="1">
        <v>1</v>
      </c>
      <c r="BJ20" s="1"/>
      <c r="BK20" s="1">
        <v>1</v>
      </c>
      <c r="BL20" s="1"/>
      <c r="BM20" s="4"/>
      <c r="BN20" s="4"/>
      <c r="BO20" s="1">
        <v>1</v>
      </c>
      <c r="BP20" s="1"/>
      <c r="BQ20" s="4"/>
      <c r="BR20" s="1">
        <v>1</v>
      </c>
      <c r="BS20" s="1"/>
      <c r="BT20" s="4"/>
      <c r="BU20" s="1">
        <v>1</v>
      </c>
      <c r="BV20" s="1"/>
      <c r="BW20" s="1">
        <v>1</v>
      </c>
      <c r="BX20" s="1"/>
      <c r="BY20" s="4"/>
      <c r="BZ20" s="4"/>
      <c r="CA20" s="1">
        <v>1</v>
      </c>
      <c r="CB20" s="1"/>
      <c r="CC20" s="4"/>
      <c r="CD20" s="1">
        <v>1</v>
      </c>
      <c r="CE20" s="1"/>
      <c r="CF20" s="4"/>
      <c r="CG20" s="1">
        <v>1</v>
      </c>
      <c r="CH20" s="1"/>
      <c r="CI20" s="4"/>
      <c r="CJ20" s="1">
        <v>1</v>
      </c>
      <c r="CK20" s="1"/>
      <c r="CL20" s="4"/>
      <c r="CM20" s="1">
        <v>1</v>
      </c>
      <c r="CN20" s="1"/>
      <c r="CO20" s="4"/>
      <c r="CP20" s="1">
        <v>1</v>
      </c>
      <c r="CQ20" s="1"/>
      <c r="CR20" s="4"/>
      <c r="CS20" s="1">
        <v>1</v>
      </c>
      <c r="CT20" s="1"/>
      <c r="CU20" s="4"/>
      <c r="CV20" s="1">
        <v>1</v>
      </c>
      <c r="CW20" s="1"/>
      <c r="CX20" s="1">
        <v>1</v>
      </c>
      <c r="CY20" s="1"/>
      <c r="CZ20" s="4"/>
      <c r="DA20" s="1">
        <v>1</v>
      </c>
      <c r="DB20" s="1"/>
      <c r="DC20" s="4"/>
      <c r="DD20" s="4"/>
      <c r="DE20" s="1">
        <v>1</v>
      </c>
      <c r="DF20" s="1"/>
      <c r="DG20" s="4"/>
      <c r="DH20" s="1">
        <v>1</v>
      </c>
      <c r="DI20" s="1"/>
      <c r="DJ20" s="4"/>
      <c r="DK20" s="1">
        <v>1</v>
      </c>
      <c r="DL20" s="1"/>
      <c r="DM20" s="1">
        <v>1</v>
      </c>
      <c r="DN20" s="1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42" t="s">
        <v>806</v>
      </c>
      <c r="B21" s="43"/>
      <c r="C21" s="25">
        <f t="shared" ref="C21:AH21" si="0">SUM(C16:C20)</f>
        <v>0</v>
      </c>
      <c r="D21" s="25">
        <f t="shared" si="0"/>
        <v>0</v>
      </c>
      <c r="E21" s="25">
        <f t="shared" si="0"/>
        <v>5</v>
      </c>
      <c r="F21" s="25">
        <f t="shared" si="0"/>
        <v>2</v>
      </c>
      <c r="G21" s="25">
        <f t="shared" si="0"/>
        <v>0</v>
      </c>
      <c r="H21" s="25">
        <f t="shared" si="0"/>
        <v>3</v>
      </c>
      <c r="I21" s="25">
        <f t="shared" si="0"/>
        <v>2</v>
      </c>
      <c r="J21" s="25">
        <f t="shared" si="0"/>
        <v>3</v>
      </c>
      <c r="K21" s="25">
        <f t="shared" si="0"/>
        <v>0</v>
      </c>
      <c r="L21" s="25">
        <f t="shared" si="0"/>
        <v>0</v>
      </c>
      <c r="M21" s="25">
        <f t="shared" si="0"/>
        <v>3</v>
      </c>
      <c r="N21" s="25">
        <f t="shared" si="0"/>
        <v>2</v>
      </c>
      <c r="O21" s="25">
        <f t="shared" si="0"/>
        <v>0</v>
      </c>
      <c r="P21" s="25">
        <f t="shared" si="0"/>
        <v>3</v>
      </c>
      <c r="Q21" s="25">
        <f t="shared" si="0"/>
        <v>2</v>
      </c>
      <c r="R21" s="25">
        <f t="shared" si="0"/>
        <v>0</v>
      </c>
      <c r="S21" s="25">
        <f t="shared" si="0"/>
        <v>3</v>
      </c>
      <c r="T21" s="25">
        <f t="shared" si="0"/>
        <v>2</v>
      </c>
      <c r="U21" s="25">
        <f t="shared" si="0"/>
        <v>0</v>
      </c>
      <c r="V21" s="25">
        <f t="shared" si="0"/>
        <v>3</v>
      </c>
      <c r="W21" s="25">
        <f t="shared" si="0"/>
        <v>2</v>
      </c>
      <c r="X21" s="25">
        <f t="shared" si="0"/>
        <v>0</v>
      </c>
      <c r="Y21" s="25">
        <f t="shared" si="0"/>
        <v>3</v>
      </c>
      <c r="Z21" s="25">
        <f t="shared" si="0"/>
        <v>2</v>
      </c>
      <c r="AA21" s="25">
        <f t="shared" si="0"/>
        <v>0</v>
      </c>
      <c r="AB21" s="25">
        <f t="shared" si="0"/>
        <v>3</v>
      </c>
      <c r="AC21" s="25">
        <f t="shared" si="0"/>
        <v>2</v>
      </c>
      <c r="AD21" s="25">
        <f t="shared" si="0"/>
        <v>3</v>
      </c>
      <c r="AE21" s="25">
        <f t="shared" si="0"/>
        <v>2</v>
      </c>
      <c r="AF21" s="25">
        <f t="shared" si="0"/>
        <v>0</v>
      </c>
      <c r="AG21" s="25">
        <f t="shared" si="0"/>
        <v>0</v>
      </c>
      <c r="AH21" s="25">
        <f t="shared" si="0"/>
        <v>3</v>
      </c>
      <c r="AI21" s="25">
        <f t="shared" ref="AI21:BN21" si="1">SUM(AI16:AI20)</f>
        <v>2</v>
      </c>
      <c r="AJ21" s="25">
        <f t="shared" si="1"/>
        <v>0</v>
      </c>
      <c r="AK21" s="25">
        <f t="shared" si="1"/>
        <v>3</v>
      </c>
      <c r="AL21" s="25">
        <f t="shared" si="1"/>
        <v>2</v>
      </c>
      <c r="AM21" s="25">
        <f t="shared" si="1"/>
        <v>0</v>
      </c>
      <c r="AN21" s="25">
        <f t="shared" si="1"/>
        <v>3</v>
      </c>
      <c r="AO21" s="25">
        <f t="shared" si="1"/>
        <v>2</v>
      </c>
      <c r="AP21" s="25">
        <f t="shared" si="1"/>
        <v>0</v>
      </c>
      <c r="AQ21" s="25">
        <f t="shared" si="1"/>
        <v>3</v>
      </c>
      <c r="AR21" s="25">
        <f t="shared" si="1"/>
        <v>2</v>
      </c>
      <c r="AS21" s="25">
        <f t="shared" si="1"/>
        <v>0</v>
      </c>
      <c r="AT21" s="25">
        <f t="shared" si="1"/>
        <v>3</v>
      </c>
      <c r="AU21" s="25">
        <f t="shared" si="1"/>
        <v>2</v>
      </c>
      <c r="AV21" s="25">
        <f t="shared" si="1"/>
        <v>3</v>
      </c>
      <c r="AW21" s="25">
        <f t="shared" si="1"/>
        <v>2</v>
      </c>
      <c r="AX21" s="25">
        <f t="shared" si="1"/>
        <v>0</v>
      </c>
      <c r="AY21" s="25">
        <f t="shared" si="1"/>
        <v>0</v>
      </c>
      <c r="AZ21" s="25">
        <f t="shared" si="1"/>
        <v>3</v>
      </c>
      <c r="BA21" s="25">
        <f t="shared" si="1"/>
        <v>2</v>
      </c>
      <c r="BB21" s="25">
        <f t="shared" si="1"/>
        <v>0</v>
      </c>
      <c r="BC21" s="25">
        <f t="shared" si="1"/>
        <v>3</v>
      </c>
      <c r="BD21" s="25">
        <f t="shared" si="1"/>
        <v>2</v>
      </c>
      <c r="BE21" s="25">
        <f t="shared" si="1"/>
        <v>0</v>
      </c>
      <c r="BF21" s="25">
        <f t="shared" si="1"/>
        <v>3</v>
      </c>
      <c r="BG21" s="25">
        <f t="shared" si="1"/>
        <v>2</v>
      </c>
      <c r="BH21" s="25">
        <f t="shared" si="1"/>
        <v>0</v>
      </c>
      <c r="BI21" s="25">
        <f t="shared" si="1"/>
        <v>3</v>
      </c>
      <c r="BJ21" s="25">
        <f t="shared" si="1"/>
        <v>2</v>
      </c>
      <c r="BK21" s="25">
        <f t="shared" si="1"/>
        <v>3</v>
      </c>
      <c r="BL21" s="25">
        <f t="shared" si="1"/>
        <v>2</v>
      </c>
      <c r="BM21" s="25">
        <f t="shared" si="1"/>
        <v>0</v>
      </c>
      <c r="BN21" s="25">
        <f t="shared" si="1"/>
        <v>0</v>
      </c>
      <c r="BO21" s="25">
        <f t="shared" ref="BO21:CT21" si="2">SUM(BO16:BO20)</f>
        <v>3</v>
      </c>
      <c r="BP21" s="25">
        <f t="shared" si="2"/>
        <v>2</v>
      </c>
      <c r="BQ21" s="25">
        <f t="shared" si="2"/>
        <v>0</v>
      </c>
      <c r="BR21" s="25">
        <f t="shared" si="2"/>
        <v>3</v>
      </c>
      <c r="BS21" s="25">
        <f t="shared" si="2"/>
        <v>2</v>
      </c>
      <c r="BT21" s="25">
        <f t="shared" si="2"/>
        <v>0</v>
      </c>
      <c r="BU21" s="25">
        <f t="shared" si="2"/>
        <v>3</v>
      </c>
      <c r="BV21" s="25">
        <f t="shared" si="2"/>
        <v>2</v>
      </c>
      <c r="BW21" s="25">
        <f t="shared" si="2"/>
        <v>3</v>
      </c>
      <c r="BX21" s="25">
        <f t="shared" si="2"/>
        <v>2</v>
      </c>
      <c r="BY21" s="25">
        <f t="shared" si="2"/>
        <v>0</v>
      </c>
      <c r="BZ21" s="25">
        <f t="shared" si="2"/>
        <v>0</v>
      </c>
      <c r="CA21" s="25">
        <f t="shared" si="2"/>
        <v>3</v>
      </c>
      <c r="CB21" s="25">
        <f t="shared" si="2"/>
        <v>2</v>
      </c>
      <c r="CC21" s="25">
        <f t="shared" si="2"/>
        <v>0</v>
      </c>
      <c r="CD21" s="25">
        <f t="shared" si="2"/>
        <v>3</v>
      </c>
      <c r="CE21" s="25">
        <f t="shared" si="2"/>
        <v>2</v>
      </c>
      <c r="CF21" s="25">
        <f t="shared" si="2"/>
        <v>0</v>
      </c>
      <c r="CG21" s="25">
        <f t="shared" si="2"/>
        <v>3</v>
      </c>
      <c r="CH21" s="25">
        <f t="shared" si="2"/>
        <v>2</v>
      </c>
      <c r="CI21" s="25">
        <f t="shared" si="2"/>
        <v>0</v>
      </c>
      <c r="CJ21" s="25">
        <f t="shared" si="2"/>
        <v>3</v>
      </c>
      <c r="CK21" s="25">
        <f t="shared" si="2"/>
        <v>2</v>
      </c>
      <c r="CL21" s="25">
        <f t="shared" si="2"/>
        <v>0</v>
      </c>
      <c r="CM21" s="25">
        <f t="shared" si="2"/>
        <v>3</v>
      </c>
      <c r="CN21" s="25">
        <f t="shared" si="2"/>
        <v>2</v>
      </c>
      <c r="CO21" s="25">
        <f t="shared" si="2"/>
        <v>0</v>
      </c>
      <c r="CP21" s="25">
        <f t="shared" si="2"/>
        <v>3</v>
      </c>
      <c r="CQ21" s="25">
        <f t="shared" si="2"/>
        <v>2</v>
      </c>
      <c r="CR21" s="25">
        <f t="shared" si="2"/>
        <v>0</v>
      </c>
      <c r="CS21" s="25">
        <f t="shared" si="2"/>
        <v>3</v>
      </c>
      <c r="CT21" s="25">
        <f t="shared" si="2"/>
        <v>2</v>
      </c>
      <c r="CU21" s="25">
        <f t="shared" ref="CU21:DO21" si="3">SUM(CU16:CU20)</f>
        <v>0</v>
      </c>
      <c r="CV21" s="25">
        <f t="shared" si="3"/>
        <v>3</v>
      </c>
      <c r="CW21" s="25">
        <f t="shared" si="3"/>
        <v>2</v>
      </c>
      <c r="CX21" s="25">
        <f t="shared" si="3"/>
        <v>3</v>
      </c>
      <c r="CY21" s="25">
        <f t="shared" si="3"/>
        <v>2</v>
      </c>
      <c r="CZ21" s="25">
        <f t="shared" si="3"/>
        <v>0</v>
      </c>
      <c r="DA21" s="25">
        <f t="shared" si="3"/>
        <v>3</v>
      </c>
      <c r="DB21" s="25">
        <f t="shared" si="3"/>
        <v>2</v>
      </c>
      <c r="DC21" s="25">
        <f t="shared" si="3"/>
        <v>0</v>
      </c>
      <c r="DD21" s="25">
        <f t="shared" si="3"/>
        <v>0</v>
      </c>
      <c r="DE21" s="25">
        <f t="shared" si="3"/>
        <v>3</v>
      </c>
      <c r="DF21" s="25">
        <f t="shared" si="3"/>
        <v>2</v>
      </c>
      <c r="DG21" s="25">
        <f t="shared" si="3"/>
        <v>0</v>
      </c>
      <c r="DH21" s="25">
        <f t="shared" si="3"/>
        <v>3</v>
      </c>
      <c r="DI21" s="25">
        <f t="shared" si="3"/>
        <v>2</v>
      </c>
      <c r="DJ21" s="25">
        <f t="shared" si="3"/>
        <v>0</v>
      </c>
      <c r="DK21" s="25">
        <f t="shared" si="3"/>
        <v>3</v>
      </c>
      <c r="DL21" s="25">
        <f t="shared" si="3"/>
        <v>2</v>
      </c>
      <c r="DM21" s="25">
        <f t="shared" si="3"/>
        <v>3</v>
      </c>
      <c r="DN21" s="25">
        <f t="shared" si="3"/>
        <v>2</v>
      </c>
      <c r="DO21" s="25">
        <f t="shared" si="3"/>
        <v>0</v>
      </c>
    </row>
    <row r="22" spans="1:254" ht="39" customHeight="1">
      <c r="A22" s="44" t="s">
        <v>838</v>
      </c>
      <c r="B22" s="45"/>
      <c r="C22" s="28">
        <f>C21/5%</f>
        <v>0</v>
      </c>
      <c r="D22" s="28">
        <f>D21/25%</f>
        <v>0</v>
      </c>
      <c r="E22" s="28">
        <f>E21/5%</f>
        <v>100</v>
      </c>
      <c r="F22" s="28">
        <f>F21/5%</f>
        <v>40</v>
      </c>
      <c r="G22" s="28">
        <f t="shared" ref="G22:BN22" si="4">G21/25%</f>
        <v>0</v>
      </c>
      <c r="H22" s="28">
        <f>H21/5%</f>
        <v>60</v>
      </c>
      <c r="I22" s="28">
        <f>I21/5%</f>
        <v>40</v>
      </c>
      <c r="J22" s="28">
        <f>J21/5%</f>
        <v>60</v>
      </c>
      <c r="K22" s="28">
        <f t="shared" si="4"/>
        <v>0</v>
      </c>
      <c r="L22" s="28">
        <f t="shared" si="4"/>
        <v>0</v>
      </c>
      <c r="M22" s="28">
        <f>M21/5%</f>
        <v>60</v>
      </c>
      <c r="N22" s="28">
        <f>N21/5%</f>
        <v>40</v>
      </c>
      <c r="O22" s="28">
        <f t="shared" si="4"/>
        <v>0</v>
      </c>
      <c r="P22" s="28">
        <f>P21/5%</f>
        <v>60</v>
      </c>
      <c r="Q22" s="28">
        <f>Q21/5%</f>
        <v>40</v>
      </c>
      <c r="R22" s="28">
        <f t="shared" si="4"/>
        <v>0</v>
      </c>
      <c r="S22" s="28">
        <f>S21/5%</f>
        <v>60</v>
      </c>
      <c r="T22" s="28">
        <f>T21/5%</f>
        <v>40</v>
      </c>
      <c r="U22" s="28">
        <f t="shared" si="4"/>
        <v>0</v>
      </c>
      <c r="V22" s="28">
        <f>V21/5%</f>
        <v>60</v>
      </c>
      <c r="W22" s="28">
        <f>W21/5%</f>
        <v>40</v>
      </c>
      <c r="X22" s="28">
        <f t="shared" si="4"/>
        <v>0</v>
      </c>
      <c r="Y22" s="28">
        <f>Y21/5%</f>
        <v>60</v>
      </c>
      <c r="Z22" s="28">
        <f>Z21/5%</f>
        <v>40</v>
      </c>
      <c r="AA22" s="28">
        <f t="shared" si="4"/>
        <v>0</v>
      </c>
      <c r="AB22" s="28">
        <f>AB21/5%</f>
        <v>60</v>
      </c>
      <c r="AC22" s="28">
        <f>AC21/5%</f>
        <v>40</v>
      </c>
      <c r="AD22" s="28">
        <f>AD21/5%</f>
        <v>60</v>
      </c>
      <c r="AE22" s="28">
        <f>AE21/5%</f>
        <v>40</v>
      </c>
      <c r="AF22" s="28">
        <f t="shared" si="4"/>
        <v>0</v>
      </c>
      <c r="AG22" s="28">
        <f t="shared" si="4"/>
        <v>0</v>
      </c>
      <c r="AH22" s="28">
        <f>AH21/5%</f>
        <v>60</v>
      </c>
      <c r="AI22" s="28">
        <f>AI21/5%</f>
        <v>40</v>
      </c>
      <c r="AJ22" s="28">
        <f t="shared" si="4"/>
        <v>0</v>
      </c>
      <c r="AK22" s="28">
        <f>AK21/5%</f>
        <v>60</v>
      </c>
      <c r="AL22" s="28">
        <f>AL21/5%</f>
        <v>40</v>
      </c>
      <c r="AM22" s="28">
        <f t="shared" si="4"/>
        <v>0</v>
      </c>
      <c r="AN22" s="28">
        <f>AN21/5%</f>
        <v>60</v>
      </c>
      <c r="AO22" s="28">
        <f>AO21/5%</f>
        <v>40</v>
      </c>
      <c r="AP22" s="28">
        <f t="shared" si="4"/>
        <v>0</v>
      </c>
      <c r="AQ22" s="28">
        <f>AQ21/5%</f>
        <v>60</v>
      </c>
      <c r="AR22" s="28">
        <f>AR21/5%</f>
        <v>40</v>
      </c>
      <c r="AS22" s="28">
        <f t="shared" si="4"/>
        <v>0</v>
      </c>
      <c r="AT22" s="28">
        <f>AT21/5%</f>
        <v>60</v>
      </c>
      <c r="AU22" s="28">
        <f>AU21/5%</f>
        <v>40</v>
      </c>
      <c r="AV22" s="28">
        <f>AV21/5%</f>
        <v>60</v>
      </c>
      <c r="AW22" s="28">
        <f>AW21/5%</f>
        <v>40</v>
      </c>
      <c r="AX22" s="28">
        <f t="shared" si="4"/>
        <v>0</v>
      </c>
      <c r="AY22" s="28">
        <f t="shared" si="4"/>
        <v>0</v>
      </c>
      <c r="AZ22" s="28">
        <f>AZ21/5%</f>
        <v>60</v>
      </c>
      <c r="BA22" s="28">
        <f>BA21/5%</f>
        <v>40</v>
      </c>
      <c r="BB22" s="28">
        <f t="shared" si="4"/>
        <v>0</v>
      </c>
      <c r="BC22" s="28">
        <f>BC21/5%</f>
        <v>60</v>
      </c>
      <c r="BD22" s="28">
        <f>BD21/5%</f>
        <v>40</v>
      </c>
      <c r="BE22" s="28">
        <f t="shared" si="4"/>
        <v>0</v>
      </c>
      <c r="BF22" s="28">
        <f>BF21/5%</f>
        <v>60</v>
      </c>
      <c r="BG22" s="28">
        <f>BG21/5%</f>
        <v>40</v>
      </c>
      <c r="BH22" s="29">
        <f t="shared" si="4"/>
        <v>0</v>
      </c>
      <c r="BI22" s="29">
        <f>BI21/5%</f>
        <v>60</v>
      </c>
      <c r="BJ22" s="29">
        <f>BJ21/5%</f>
        <v>40</v>
      </c>
      <c r="BK22" s="29">
        <f>BK21/5%</f>
        <v>60</v>
      </c>
      <c r="BL22" s="29">
        <f>BL21/5%</f>
        <v>40</v>
      </c>
      <c r="BM22" s="29">
        <f t="shared" si="4"/>
        <v>0</v>
      </c>
      <c r="BN22" s="29">
        <f t="shared" si="4"/>
        <v>0</v>
      </c>
      <c r="BO22" s="29">
        <f>BO21/5%</f>
        <v>60</v>
      </c>
      <c r="BP22" s="29">
        <f>BP21/5%</f>
        <v>40</v>
      </c>
      <c r="BQ22" s="29">
        <f t="shared" ref="BQ22:DO22" si="5">BQ21/25%</f>
        <v>0</v>
      </c>
      <c r="BR22" s="29">
        <f>BR21/5%</f>
        <v>60</v>
      </c>
      <c r="BS22" s="29">
        <f>BS21/5%</f>
        <v>40</v>
      </c>
      <c r="BT22" s="29">
        <f t="shared" si="5"/>
        <v>0</v>
      </c>
      <c r="BU22" s="29">
        <f>BU21/5%</f>
        <v>60</v>
      </c>
      <c r="BV22" s="29">
        <f>BV21/5%</f>
        <v>40</v>
      </c>
      <c r="BW22" s="28">
        <f>BW21/5%</f>
        <v>60</v>
      </c>
      <c r="BX22" s="28">
        <f>BX21/5%</f>
        <v>40</v>
      </c>
      <c r="BY22" s="28">
        <f t="shared" si="5"/>
        <v>0</v>
      </c>
      <c r="BZ22" s="28">
        <f t="shared" si="5"/>
        <v>0</v>
      </c>
      <c r="CA22" s="28">
        <f>CA21/5%</f>
        <v>60</v>
      </c>
      <c r="CB22" s="28">
        <f>CB21/5%</f>
        <v>40</v>
      </c>
      <c r="CC22" s="28">
        <f t="shared" si="5"/>
        <v>0</v>
      </c>
      <c r="CD22" s="28">
        <f>CD21/5%</f>
        <v>60</v>
      </c>
      <c r="CE22" s="28">
        <f>CE21/5%</f>
        <v>40</v>
      </c>
      <c r="CF22" s="28">
        <f t="shared" si="5"/>
        <v>0</v>
      </c>
      <c r="CG22" s="28">
        <f>CG21/5%</f>
        <v>60</v>
      </c>
      <c r="CH22" s="28">
        <f>CH21/5%</f>
        <v>40</v>
      </c>
      <c r="CI22" s="28">
        <f t="shared" si="5"/>
        <v>0</v>
      </c>
      <c r="CJ22" s="28">
        <f>CJ21/5%</f>
        <v>60</v>
      </c>
      <c r="CK22" s="28">
        <f>CK21/5%</f>
        <v>40</v>
      </c>
      <c r="CL22" s="28">
        <f t="shared" si="5"/>
        <v>0</v>
      </c>
      <c r="CM22" s="28">
        <f>CM21/5%</f>
        <v>60</v>
      </c>
      <c r="CN22" s="28">
        <f>CN21/5%</f>
        <v>40</v>
      </c>
      <c r="CO22" s="28">
        <f t="shared" si="5"/>
        <v>0</v>
      </c>
      <c r="CP22" s="28">
        <f>CP21/5%</f>
        <v>60</v>
      </c>
      <c r="CQ22" s="28">
        <f>CQ21/5%</f>
        <v>40</v>
      </c>
      <c r="CR22" s="28">
        <f t="shared" si="5"/>
        <v>0</v>
      </c>
      <c r="CS22" s="28">
        <f>CS21/5%</f>
        <v>60</v>
      </c>
      <c r="CT22" s="28">
        <f>CT21/5%</f>
        <v>40</v>
      </c>
      <c r="CU22" s="28">
        <f t="shared" si="5"/>
        <v>0</v>
      </c>
      <c r="CV22" s="28">
        <f>CV21/5%</f>
        <v>60</v>
      </c>
      <c r="CW22" s="28">
        <f>CW21/5%</f>
        <v>40</v>
      </c>
      <c r="CX22" s="28">
        <f>CX21/5%</f>
        <v>60</v>
      </c>
      <c r="CY22" s="28">
        <f>CY21/5%</f>
        <v>40</v>
      </c>
      <c r="CZ22" s="28">
        <f t="shared" si="5"/>
        <v>0</v>
      </c>
      <c r="DA22" s="29">
        <f>DA21/5%</f>
        <v>60</v>
      </c>
      <c r="DB22" s="29">
        <f>DB21/5%</f>
        <v>40</v>
      </c>
      <c r="DC22" s="29">
        <f t="shared" si="5"/>
        <v>0</v>
      </c>
      <c r="DD22" s="29">
        <f t="shared" si="5"/>
        <v>0</v>
      </c>
      <c r="DE22" s="29">
        <f>DE21/5%</f>
        <v>60</v>
      </c>
      <c r="DF22" s="29">
        <f>DF21/5%</f>
        <v>40</v>
      </c>
      <c r="DG22" s="29">
        <f t="shared" si="5"/>
        <v>0</v>
      </c>
      <c r="DH22" s="29">
        <f>DH21/5%</f>
        <v>60</v>
      </c>
      <c r="DI22" s="29">
        <f>DI21/5%</f>
        <v>40</v>
      </c>
      <c r="DJ22" s="29">
        <f t="shared" si="5"/>
        <v>0</v>
      </c>
      <c r="DK22" s="29">
        <f>DK21/5%</f>
        <v>60</v>
      </c>
      <c r="DL22" s="29">
        <f>DL21/5%</f>
        <v>40</v>
      </c>
      <c r="DM22" s="29">
        <f>DM21/5%</f>
        <v>60</v>
      </c>
      <c r="DN22" s="29">
        <f>DN21/5%</f>
        <v>40</v>
      </c>
      <c r="DO22" s="29">
        <f t="shared" si="5"/>
        <v>0</v>
      </c>
    </row>
    <row r="23" spans="1:254">
      <c r="B23" s="11"/>
      <c r="C23" s="12"/>
      <c r="T23" s="11"/>
    </row>
    <row r="24" spans="1:254">
      <c r="B24" t="s">
        <v>812</v>
      </c>
      <c r="T24" s="11"/>
    </row>
    <row r="25" spans="1:254">
      <c r="B25" t="s">
        <v>813</v>
      </c>
      <c r="C25" t="s">
        <v>816</v>
      </c>
      <c r="D25" s="32">
        <f>(C22+F22+I22+L22+O22+R22+U22)/7</f>
        <v>11.428571428571429</v>
      </c>
      <c r="E25">
        <f>D25/100*5</f>
        <v>0.5714285714285714</v>
      </c>
      <c r="T25" s="11"/>
    </row>
    <row r="26" spans="1:254">
      <c r="B26" t="s">
        <v>814</v>
      </c>
      <c r="C26" t="s">
        <v>816</v>
      </c>
      <c r="D26" s="32">
        <f>(D22+G22+J22+M22+P22+S22+V22)/7</f>
        <v>42.857142857142854</v>
      </c>
      <c r="E26">
        <f>D26/100*5</f>
        <v>2.1428571428571428</v>
      </c>
      <c r="T26" s="11"/>
    </row>
    <row r="27" spans="1:254">
      <c r="B27" t="s">
        <v>815</v>
      </c>
      <c r="C27" t="s">
        <v>816</v>
      </c>
      <c r="D27" s="32">
        <f>(E22+H22+K22+N22+Q22+T22+W22)/7</f>
        <v>45.714285714285715</v>
      </c>
      <c r="E27">
        <f>D27/100*5</f>
        <v>2.2857142857142856</v>
      </c>
      <c r="T27" s="11"/>
    </row>
    <row r="28" spans="1:254">
      <c r="D28" s="26">
        <f>SUM(D25:D27)</f>
        <v>100</v>
      </c>
      <c r="E28" s="27">
        <f>SUM(E25:E27)</f>
        <v>5</v>
      </c>
    </row>
    <row r="29" spans="1:254">
      <c r="B29" t="s">
        <v>813</v>
      </c>
      <c r="C29" t="s">
        <v>817</v>
      </c>
      <c r="D29" s="32">
        <f>(X22+AA22+AD22+AG22+AJ22+AM22+AP22+AS22+AV22+AY22+BB22+BE22)/12</f>
        <v>10</v>
      </c>
      <c r="E29" s="18">
        <f>D29/100*5</f>
        <v>0.5</v>
      </c>
    </row>
    <row r="30" spans="1:254">
      <c r="B30" t="s">
        <v>814</v>
      </c>
      <c r="C30" t="s">
        <v>817</v>
      </c>
      <c r="D30" s="32">
        <f>(Y22+AB22+AE22+AH22+AK22+AN22+AQ22+AT22+AW22+AZ22+BC22+BC22+BF22)/12</f>
        <v>61.666666666666664</v>
      </c>
      <c r="E30" s="18">
        <f>D30/100*5</f>
        <v>3.0833333333333335</v>
      </c>
    </row>
    <row r="31" spans="1:254">
      <c r="B31" t="s">
        <v>815</v>
      </c>
      <c r="C31" t="s">
        <v>817</v>
      </c>
      <c r="D31" s="32">
        <f>(Z22+AC22+AF22+AI22+AL22+AO22+AR22+AU22+AX22+BA22+BD22+BG22)/12</f>
        <v>33.333333333333336</v>
      </c>
      <c r="E31" s="18">
        <f>D31/100*5</f>
        <v>1.666666666666667</v>
      </c>
    </row>
    <row r="32" spans="1:254">
      <c r="D32" s="26">
        <f>SUM(D29:D31)</f>
        <v>105</v>
      </c>
      <c r="E32" s="26">
        <f>SUM(E29:E31)</f>
        <v>5.25</v>
      </c>
    </row>
    <row r="33" spans="2:5">
      <c r="B33" t="s">
        <v>813</v>
      </c>
      <c r="C33" t="s">
        <v>818</v>
      </c>
      <c r="D33" s="32">
        <f>(BH22+BK22+BN22+BQ22+BT22)/5</f>
        <v>12</v>
      </c>
      <c r="E33">
        <f>D33/100*5</f>
        <v>0.6</v>
      </c>
    </row>
    <row r="34" spans="2:5">
      <c r="B34" t="s">
        <v>814</v>
      </c>
      <c r="C34" t="s">
        <v>818</v>
      </c>
      <c r="D34" s="32">
        <f>(BI22+BL22+BO22+BR22+BU22)/5</f>
        <v>56</v>
      </c>
      <c r="E34">
        <f>D34/100*5</f>
        <v>2.8000000000000003</v>
      </c>
    </row>
    <row r="35" spans="2:5">
      <c r="B35" t="s">
        <v>815</v>
      </c>
      <c r="C35" t="s">
        <v>818</v>
      </c>
      <c r="D35" s="32">
        <f>(BJ22+BM22+BP22+BS22+BV22)/5</f>
        <v>32</v>
      </c>
      <c r="E35">
        <f>D35/100*5</f>
        <v>1.6</v>
      </c>
    </row>
    <row r="36" spans="2:5">
      <c r="D36" s="26">
        <f>SUM(D33:D35)</f>
        <v>100</v>
      </c>
      <c r="E36" s="27">
        <f>SUM(E33:E35)</f>
        <v>5</v>
      </c>
    </row>
    <row r="37" spans="2:5">
      <c r="B37" t="s">
        <v>813</v>
      </c>
      <c r="C37" t="s">
        <v>819</v>
      </c>
      <c r="D37" s="32">
        <f>(BW22+BZ22+CC22+CF22+CI22+CL22+CO22+CR22+CU22+CX22)/10</f>
        <v>12</v>
      </c>
      <c r="E37">
        <f>D37/100*5</f>
        <v>0.6</v>
      </c>
    </row>
    <row r="38" spans="2:5">
      <c r="B38" t="s">
        <v>814</v>
      </c>
      <c r="C38" t="s">
        <v>819</v>
      </c>
      <c r="D38" s="32">
        <f>(BX22+CA22+CD22+CG22+CJ22+CM22+CP22+CS22+CV22+CY22)/10</f>
        <v>56</v>
      </c>
      <c r="E38">
        <f>D38/100*5</f>
        <v>2.8000000000000003</v>
      </c>
    </row>
    <row r="39" spans="2:5">
      <c r="B39" t="s">
        <v>815</v>
      </c>
      <c r="C39" t="s">
        <v>819</v>
      </c>
      <c r="D39" s="32">
        <f>(BY22+CB22+CE22+CH22+CK22+CN22+CQ22+CT22+CW22+CZ22)/10</f>
        <v>32</v>
      </c>
      <c r="E39">
        <f>D39/100*5</f>
        <v>1.6</v>
      </c>
    </row>
    <row r="40" spans="2:5">
      <c r="D40" s="27">
        <f>SUM(D37:D39)</f>
        <v>100</v>
      </c>
      <c r="E40" s="27">
        <f>SUM(E37:E39)</f>
        <v>5</v>
      </c>
    </row>
    <row r="41" spans="2:5">
      <c r="B41" t="s">
        <v>813</v>
      </c>
      <c r="C41" t="s">
        <v>820</v>
      </c>
      <c r="D41" s="32">
        <f>(DA22+DD22+DG22+DJ22+DM22)/5</f>
        <v>24</v>
      </c>
      <c r="E41">
        <f>D41/100*5</f>
        <v>1.2</v>
      </c>
    </row>
    <row r="42" spans="2:5">
      <c r="B42" t="s">
        <v>814</v>
      </c>
      <c r="C42" t="s">
        <v>820</v>
      </c>
      <c r="D42" s="32">
        <f>(DB22+DE22+DH22+DK22+DN22)/5</f>
        <v>52</v>
      </c>
      <c r="E42">
        <f>D42/100*5</f>
        <v>2.6</v>
      </c>
    </row>
    <row r="43" spans="2:5">
      <c r="B43" t="s">
        <v>815</v>
      </c>
      <c r="C43" t="s">
        <v>820</v>
      </c>
      <c r="D43" s="32">
        <f>(DC22+DF22+DI22+DL22+DO22)/5</f>
        <v>24</v>
      </c>
      <c r="E43">
        <f>D43/100*5</f>
        <v>1.2</v>
      </c>
    </row>
    <row r="44" spans="2:5">
      <c r="D44" s="27">
        <f>SUM(D41:D43)</f>
        <v>100</v>
      </c>
      <c r="E44" s="27">
        <f>SUM(E41:E43)</f>
        <v>5</v>
      </c>
    </row>
  </sheetData>
  <mergeCells count="110">
    <mergeCell ref="DD14:DF14"/>
    <mergeCell ref="DA14:DC14"/>
    <mergeCell ref="DM14:DO14"/>
    <mergeCell ref="DJ14:DL14"/>
    <mergeCell ref="DG14:DI14"/>
    <mergeCell ref="DA5:DO5"/>
    <mergeCell ref="CX14:CZ14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CU14:CW14"/>
    <mergeCell ref="CR14:CT14"/>
    <mergeCell ref="CF14:CH14"/>
    <mergeCell ref="BZ13:CB13"/>
    <mergeCell ref="CC13:CE13"/>
    <mergeCell ref="CF13:CH13"/>
    <mergeCell ref="CI13:CK13"/>
    <mergeCell ref="CL13:CN13"/>
    <mergeCell ref="CO13:CQ13"/>
    <mergeCell ref="BN13:BP13"/>
    <mergeCell ref="BH13:BJ13"/>
    <mergeCell ref="BK13:BM13"/>
    <mergeCell ref="BW13:BY13"/>
    <mergeCell ref="BT13:BV13"/>
    <mergeCell ref="BQ13:BS13"/>
    <mergeCell ref="CC14:CE14"/>
    <mergeCell ref="BZ14:CB14"/>
    <mergeCell ref="BW14:BY14"/>
    <mergeCell ref="CO14:CQ14"/>
    <mergeCell ref="CL14:CN14"/>
    <mergeCell ref="CI14:CK14"/>
    <mergeCell ref="BB14:BD14"/>
    <mergeCell ref="BE14:BG14"/>
    <mergeCell ref="BT14:BV14"/>
    <mergeCell ref="BH14:BJ14"/>
    <mergeCell ref="BK14:BM14"/>
    <mergeCell ref="BN14:BP14"/>
    <mergeCell ref="BQ14:BS14"/>
    <mergeCell ref="BH5:BV5"/>
    <mergeCell ref="BH6:BV6"/>
    <mergeCell ref="AA13:AC13"/>
    <mergeCell ref="AD13:AF13"/>
    <mergeCell ref="AS13:AU13"/>
    <mergeCell ref="AV13:AX13"/>
    <mergeCell ref="AY13:BA13"/>
    <mergeCell ref="AM14:AO14"/>
    <mergeCell ref="AG13:AI13"/>
    <mergeCell ref="AJ13:AL13"/>
    <mergeCell ref="AM13:AO13"/>
    <mergeCell ref="AY14:BA14"/>
    <mergeCell ref="A21:B21"/>
    <mergeCell ref="A22:B22"/>
    <mergeCell ref="X14:Z14"/>
    <mergeCell ref="AG14:AI14"/>
    <mergeCell ref="AJ14:AL14"/>
    <mergeCell ref="L14:N14"/>
    <mergeCell ref="O14:Q14"/>
    <mergeCell ref="R14:T14"/>
    <mergeCell ref="U14:W14"/>
    <mergeCell ref="C14:E14"/>
    <mergeCell ref="F14:H14"/>
    <mergeCell ref="I14:K14"/>
    <mergeCell ref="A5:A15"/>
    <mergeCell ref="B5:B15"/>
    <mergeCell ref="C5:W5"/>
    <mergeCell ref="X5:BG5"/>
    <mergeCell ref="BB13:BD13"/>
    <mergeCell ref="BE13:BG13"/>
    <mergeCell ref="AA14:AC14"/>
    <mergeCell ref="AD14:AF14"/>
    <mergeCell ref="AP14:AR14"/>
    <mergeCell ref="AS14:AU14"/>
    <mergeCell ref="AV14:AX14"/>
    <mergeCell ref="AP13:AR13"/>
    <mergeCell ref="C13:E13"/>
    <mergeCell ref="F13:H13"/>
    <mergeCell ref="R13:T13"/>
    <mergeCell ref="U13:W13"/>
    <mergeCell ref="X13:Z13"/>
    <mergeCell ref="I13:K13"/>
    <mergeCell ref="L13:N13"/>
    <mergeCell ref="O13:Q13"/>
    <mergeCell ref="C12:K12"/>
    <mergeCell ref="L12:W12"/>
    <mergeCell ref="A1:C1"/>
    <mergeCell ref="BW5:CH5"/>
    <mergeCell ref="CI12:CQ12"/>
    <mergeCell ref="CR12:CZ12"/>
    <mergeCell ref="CI6:CZ6"/>
    <mergeCell ref="CI5:CZ5"/>
    <mergeCell ref="DA12:DF12"/>
    <mergeCell ref="DG12:DO12"/>
    <mergeCell ref="DA6:DO6"/>
    <mergeCell ref="AG12:AR12"/>
    <mergeCell ref="X6:AR6"/>
    <mergeCell ref="AS12:AX12"/>
    <mergeCell ref="AY12:BG12"/>
    <mergeCell ref="AS6:BG6"/>
    <mergeCell ref="BH12:BM12"/>
    <mergeCell ref="BN12:BV12"/>
    <mergeCell ref="BW12:CB12"/>
    <mergeCell ref="CC12:CH12"/>
    <mergeCell ref="BW6:CH6"/>
    <mergeCell ref="X12:AF12"/>
    <mergeCell ref="C6:W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T41"/>
  <sheetViews>
    <sheetView zoomScale="110" zoomScaleNormal="110" workbookViewId="0">
      <selection activeCell="A3" sqref="A3:P3"/>
    </sheetView>
  </sheetViews>
  <sheetFormatPr defaultRowHeight="15"/>
  <cols>
    <col min="2" max="2" width="31.140625" customWidth="1"/>
    <col min="14" max="14" width="12.7109375" customWidth="1"/>
  </cols>
  <sheetData>
    <row r="2" spans="1:254" ht="15.75">
      <c r="A2" s="6" t="s">
        <v>153</v>
      </c>
      <c r="B2" s="14" t="s">
        <v>152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54" ht="15.75">
      <c r="A3" s="52" t="s">
        <v>1398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54" ht="15.75" customHeight="1">
      <c r="A6" s="47" t="s">
        <v>0</v>
      </c>
      <c r="B6" s="47" t="s">
        <v>1</v>
      </c>
      <c r="C6" s="48" t="s">
        <v>56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38" t="s">
        <v>2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49" t="s">
        <v>87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 t="s">
        <v>114</v>
      </c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50" t="s">
        <v>137</v>
      </c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</row>
    <row r="7" spans="1:254" ht="15.75" customHeight="1">
      <c r="A7" s="47"/>
      <c r="B7" s="47"/>
      <c r="C7" s="41" t="s">
        <v>57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 t="s">
        <v>55</v>
      </c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 t="s">
        <v>3</v>
      </c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51" t="s">
        <v>88</v>
      </c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41" t="s">
        <v>158</v>
      </c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 t="s">
        <v>115</v>
      </c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37" t="s">
        <v>173</v>
      </c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 t="s">
        <v>185</v>
      </c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 t="s">
        <v>116</v>
      </c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9" t="s">
        <v>138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</row>
    <row r="8" spans="1:254" ht="0.75" customHeight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hidden="1">
      <c r="A12" s="47"/>
      <c r="B12" s="47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</row>
    <row r="13" spans="1:254" ht="15.75">
      <c r="A13" s="47"/>
      <c r="B13" s="47"/>
      <c r="C13" s="41" t="s">
        <v>154</v>
      </c>
      <c r="D13" s="41" t="s">
        <v>5</v>
      </c>
      <c r="E13" s="41" t="s">
        <v>6</v>
      </c>
      <c r="F13" s="41" t="s">
        <v>155</v>
      </c>
      <c r="G13" s="41" t="s">
        <v>7</v>
      </c>
      <c r="H13" s="41" t="s">
        <v>8</v>
      </c>
      <c r="I13" s="41" t="s">
        <v>156</v>
      </c>
      <c r="J13" s="41" t="s">
        <v>9</v>
      </c>
      <c r="K13" s="41" t="s">
        <v>10</v>
      </c>
      <c r="L13" s="41" t="s">
        <v>157</v>
      </c>
      <c r="M13" s="41" t="s">
        <v>9</v>
      </c>
      <c r="N13" s="41" t="s">
        <v>10</v>
      </c>
      <c r="O13" s="41" t="s">
        <v>171</v>
      </c>
      <c r="P13" s="41"/>
      <c r="Q13" s="41"/>
      <c r="R13" s="41" t="s">
        <v>5</v>
      </c>
      <c r="S13" s="41"/>
      <c r="T13" s="41"/>
      <c r="U13" s="41" t="s">
        <v>172</v>
      </c>
      <c r="V13" s="41"/>
      <c r="W13" s="41"/>
      <c r="X13" s="41" t="s">
        <v>12</v>
      </c>
      <c r="Y13" s="41"/>
      <c r="Z13" s="41"/>
      <c r="AA13" s="41" t="s">
        <v>7</v>
      </c>
      <c r="AB13" s="41"/>
      <c r="AC13" s="41"/>
      <c r="AD13" s="41" t="s">
        <v>8</v>
      </c>
      <c r="AE13" s="41"/>
      <c r="AF13" s="41"/>
      <c r="AG13" s="39" t="s">
        <v>14</v>
      </c>
      <c r="AH13" s="39"/>
      <c r="AI13" s="39"/>
      <c r="AJ13" s="41" t="s">
        <v>9</v>
      </c>
      <c r="AK13" s="41"/>
      <c r="AL13" s="41"/>
      <c r="AM13" s="39" t="s">
        <v>167</v>
      </c>
      <c r="AN13" s="39"/>
      <c r="AO13" s="39"/>
      <c r="AP13" s="39" t="s">
        <v>168</v>
      </c>
      <c r="AQ13" s="39"/>
      <c r="AR13" s="39"/>
      <c r="AS13" s="39" t="s">
        <v>169</v>
      </c>
      <c r="AT13" s="39"/>
      <c r="AU13" s="39"/>
      <c r="AV13" s="39" t="s">
        <v>170</v>
      </c>
      <c r="AW13" s="39"/>
      <c r="AX13" s="39"/>
      <c r="AY13" s="39" t="s">
        <v>159</v>
      </c>
      <c r="AZ13" s="39"/>
      <c r="BA13" s="39"/>
      <c r="BB13" s="39" t="s">
        <v>160</v>
      </c>
      <c r="BC13" s="39"/>
      <c r="BD13" s="39"/>
      <c r="BE13" s="39" t="s">
        <v>161</v>
      </c>
      <c r="BF13" s="39"/>
      <c r="BG13" s="39"/>
      <c r="BH13" s="39" t="s">
        <v>162</v>
      </c>
      <c r="BI13" s="39"/>
      <c r="BJ13" s="39"/>
      <c r="BK13" s="39" t="s">
        <v>163</v>
      </c>
      <c r="BL13" s="39"/>
      <c r="BM13" s="39"/>
      <c r="BN13" s="39" t="s">
        <v>164</v>
      </c>
      <c r="BO13" s="39"/>
      <c r="BP13" s="39"/>
      <c r="BQ13" s="39" t="s">
        <v>165</v>
      </c>
      <c r="BR13" s="39"/>
      <c r="BS13" s="39"/>
      <c r="BT13" s="39" t="s">
        <v>166</v>
      </c>
      <c r="BU13" s="39"/>
      <c r="BV13" s="39"/>
      <c r="BW13" s="39" t="s">
        <v>178</v>
      </c>
      <c r="BX13" s="39"/>
      <c r="BY13" s="39"/>
      <c r="BZ13" s="39" t="s">
        <v>179</v>
      </c>
      <c r="CA13" s="39"/>
      <c r="CB13" s="39"/>
      <c r="CC13" s="39" t="s">
        <v>180</v>
      </c>
      <c r="CD13" s="39"/>
      <c r="CE13" s="39"/>
      <c r="CF13" s="39" t="s">
        <v>181</v>
      </c>
      <c r="CG13" s="39"/>
      <c r="CH13" s="39"/>
      <c r="CI13" s="39" t="s">
        <v>182</v>
      </c>
      <c r="CJ13" s="39"/>
      <c r="CK13" s="39"/>
      <c r="CL13" s="39" t="s">
        <v>183</v>
      </c>
      <c r="CM13" s="39"/>
      <c r="CN13" s="39"/>
      <c r="CO13" s="39" t="s">
        <v>184</v>
      </c>
      <c r="CP13" s="39"/>
      <c r="CQ13" s="39"/>
      <c r="CR13" s="39" t="s">
        <v>174</v>
      </c>
      <c r="CS13" s="39"/>
      <c r="CT13" s="39"/>
      <c r="CU13" s="39" t="s">
        <v>175</v>
      </c>
      <c r="CV13" s="39"/>
      <c r="CW13" s="39"/>
      <c r="CX13" s="39" t="s">
        <v>176</v>
      </c>
      <c r="CY13" s="39"/>
      <c r="CZ13" s="39"/>
      <c r="DA13" s="39" t="s">
        <v>177</v>
      </c>
      <c r="DB13" s="39"/>
      <c r="DC13" s="39"/>
      <c r="DD13" s="39" t="s">
        <v>186</v>
      </c>
      <c r="DE13" s="39"/>
      <c r="DF13" s="39"/>
      <c r="DG13" s="39" t="s">
        <v>187</v>
      </c>
      <c r="DH13" s="39"/>
      <c r="DI13" s="39"/>
      <c r="DJ13" s="39" t="s">
        <v>188</v>
      </c>
      <c r="DK13" s="39"/>
      <c r="DL13" s="39"/>
      <c r="DM13" s="39" t="s">
        <v>189</v>
      </c>
      <c r="DN13" s="39"/>
      <c r="DO13" s="39"/>
      <c r="DP13" s="39" t="s">
        <v>190</v>
      </c>
      <c r="DQ13" s="39"/>
      <c r="DR13" s="39"/>
    </row>
    <row r="14" spans="1:254" ht="59.25" customHeight="1">
      <c r="A14" s="47"/>
      <c r="B14" s="47"/>
      <c r="C14" s="46" t="s">
        <v>903</v>
      </c>
      <c r="D14" s="46"/>
      <c r="E14" s="46"/>
      <c r="F14" s="46" t="s">
        <v>907</v>
      </c>
      <c r="G14" s="46"/>
      <c r="H14" s="46"/>
      <c r="I14" s="46" t="s">
        <v>908</v>
      </c>
      <c r="J14" s="46"/>
      <c r="K14" s="46"/>
      <c r="L14" s="46" t="s">
        <v>909</v>
      </c>
      <c r="M14" s="46"/>
      <c r="N14" s="46"/>
      <c r="O14" s="46" t="s">
        <v>201</v>
      </c>
      <c r="P14" s="46"/>
      <c r="Q14" s="46"/>
      <c r="R14" s="46" t="s">
        <v>203</v>
      </c>
      <c r="S14" s="46"/>
      <c r="T14" s="46"/>
      <c r="U14" s="46" t="s">
        <v>911</v>
      </c>
      <c r="V14" s="46"/>
      <c r="W14" s="46"/>
      <c r="X14" s="46" t="s">
        <v>912</v>
      </c>
      <c r="Y14" s="46"/>
      <c r="Z14" s="46"/>
      <c r="AA14" s="46" t="s">
        <v>913</v>
      </c>
      <c r="AB14" s="46"/>
      <c r="AC14" s="46"/>
      <c r="AD14" s="46" t="s">
        <v>915</v>
      </c>
      <c r="AE14" s="46"/>
      <c r="AF14" s="46"/>
      <c r="AG14" s="46" t="s">
        <v>917</v>
      </c>
      <c r="AH14" s="46"/>
      <c r="AI14" s="46"/>
      <c r="AJ14" s="46" t="s">
        <v>1323</v>
      </c>
      <c r="AK14" s="46"/>
      <c r="AL14" s="46"/>
      <c r="AM14" s="46" t="s">
        <v>922</v>
      </c>
      <c r="AN14" s="46"/>
      <c r="AO14" s="46"/>
      <c r="AP14" s="46" t="s">
        <v>923</v>
      </c>
      <c r="AQ14" s="46"/>
      <c r="AR14" s="46"/>
      <c r="AS14" s="46" t="s">
        <v>924</v>
      </c>
      <c r="AT14" s="46"/>
      <c r="AU14" s="46"/>
      <c r="AV14" s="46" t="s">
        <v>925</v>
      </c>
      <c r="AW14" s="46"/>
      <c r="AX14" s="46"/>
      <c r="AY14" s="46" t="s">
        <v>927</v>
      </c>
      <c r="AZ14" s="46"/>
      <c r="BA14" s="46"/>
      <c r="BB14" s="46" t="s">
        <v>928</v>
      </c>
      <c r="BC14" s="46"/>
      <c r="BD14" s="46"/>
      <c r="BE14" s="46" t="s">
        <v>929</v>
      </c>
      <c r="BF14" s="46"/>
      <c r="BG14" s="46"/>
      <c r="BH14" s="46" t="s">
        <v>930</v>
      </c>
      <c r="BI14" s="46"/>
      <c r="BJ14" s="46"/>
      <c r="BK14" s="46" t="s">
        <v>931</v>
      </c>
      <c r="BL14" s="46"/>
      <c r="BM14" s="46"/>
      <c r="BN14" s="46" t="s">
        <v>933</v>
      </c>
      <c r="BO14" s="46"/>
      <c r="BP14" s="46"/>
      <c r="BQ14" s="46" t="s">
        <v>934</v>
      </c>
      <c r="BR14" s="46"/>
      <c r="BS14" s="46"/>
      <c r="BT14" s="46" t="s">
        <v>936</v>
      </c>
      <c r="BU14" s="46"/>
      <c r="BV14" s="46"/>
      <c r="BW14" s="46" t="s">
        <v>938</v>
      </c>
      <c r="BX14" s="46"/>
      <c r="BY14" s="46"/>
      <c r="BZ14" s="46" t="s">
        <v>939</v>
      </c>
      <c r="CA14" s="46"/>
      <c r="CB14" s="46"/>
      <c r="CC14" s="46" t="s">
        <v>943</v>
      </c>
      <c r="CD14" s="46"/>
      <c r="CE14" s="46"/>
      <c r="CF14" s="46" t="s">
        <v>946</v>
      </c>
      <c r="CG14" s="46"/>
      <c r="CH14" s="46"/>
      <c r="CI14" s="46" t="s">
        <v>947</v>
      </c>
      <c r="CJ14" s="46"/>
      <c r="CK14" s="46"/>
      <c r="CL14" s="46" t="s">
        <v>948</v>
      </c>
      <c r="CM14" s="46"/>
      <c r="CN14" s="46"/>
      <c r="CO14" s="46" t="s">
        <v>949</v>
      </c>
      <c r="CP14" s="46"/>
      <c r="CQ14" s="46"/>
      <c r="CR14" s="46" t="s">
        <v>951</v>
      </c>
      <c r="CS14" s="46"/>
      <c r="CT14" s="46"/>
      <c r="CU14" s="46" t="s">
        <v>952</v>
      </c>
      <c r="CV14" s="46"/>
      <c r="CW14" s="46"/>
      <c r="CX14" s="46" t="s">
        <v>953</v>
      </c>
      <c r="CY14" s="46"/>
      <c r="CZ14" s="46"/>
      <c r="DA14" s="46" t="s">
        <v>954</v>
      </c>
      <c r="DB14" s="46"/>
      <c r="DC14" s="46"/>
      <c r="DD14" s="46" t="s">
        <v>955</v>
      </c>
      <c r="DE14" s="46"/>
      <c r="DF14" s="46"/>
      <c r="DG14" s="46" t="s">
        <v>956</v>
      </c>
      <c r="DH14" s="46"/>
      <c r="DI14" s="46"/>
      <c r="DJ14" s="46" t="s">
        <v>958</v>
      </c>
      <c r="DK14" s="46"/>
      <c r="DL14" s="46"/>
      <c r="DM14" s="46" t="s">
        <v>959</v>
      </c>
      <c r="DN14" s="46"/>
      <c r="DO14" s="46"/>
      <c r="DP14" s="46" t="s">
        <v>960</v>
      </c>
      <c r="DQ14" s="46"/>
      <c r="DR14" s="46"/>
    </row>
    <row r="15" spans="1:254" ht="120">
      <c r="A15" s="47"/>
      <c r="B15" s="47"/>
      <c r="C15" s="21" t="s">
        <v>904</v>
      </c>
      <c r="D15" s="21" t="s">
        <v>905</v>
      </c>
      <c r="E15" s="21" t="s">
        <v>906</v>
      </c>
      <c r="F15" s="21" t="s">
        <v>40</v>
      </c>
      <c r="G15" s="21" t="s">
        <v>102</v>
      </c>
      <c r="H15" s="21" t="s">
        <v>191</v>
      </c>
      <c r="I15" s="21" t="s">
        <v>194</v>
      </c>
      <c r="J15" s="21" t="s">
        <v>195</v>
      </c>
      <c r="K15" s="21" t="s">
        <v>196</v>
      </c>
      <c r="L15" s="21" t="s">
        <v>198</v>
      </c>
      <c r="M15" s="21" t="s">
        <v>199</v>
      </c>
      <c r="N15" s="21" t="s">
        <v>200</v>
      </c>
      <c r="O15" s="21" t="s">
        <v>202</v>
      </c>
      <c r="P15" s="21" t="s">
        <v>73</v>
      </c>
      <c r="Q15" s="21" t="s">
        <v>74</v>
      </c>
      <c r="R15" s="21" t="s">
        <v>83</v>
      </c>
      <c r="S15" s="21" t="s">
        <v>70</v>
      </c>
      <c r="T15" s="21" t="s">
        <v>910</v>
      </c>
      <c r="U15" s="21" t="s">
        <v>205</v>
      </c>
      <c r="V15" s="21" t="s">
        <v>70</v>
      </c>
      <c r="W15" s="21" t="s">
        <v>85</v>
      </c>
      <c r="X15" s="21" t="s">
        <v>68</v>
      </c>
      <c r="Y15" s="21" t="s">
        <v>212</v>
      </c>
      <c r="Z15" s="21" t="s">
        <v>213</v>
      </c>
      <c r="AA15" s="21" t="s">
        <v>133</v>
      </c>
      <c r="AB15" s="21" t="s">
        <v>914</v>
      </c>
      <c r="AC15" s="21" t="s">
        <v>910</v>
      </c>
      <c r="AD15" s="21" t="s">
        <v>217</v>
      </c>
      <c r="AE15" s="21" t="s">
        <v>426</v>
      </c>
      <c r="AF15" s="21" t="s">
        <v>916</v>
      </c>
      <c r="AG15" s="21" t="s">
        <v>918</v>
      </c>
      <c r="AH15" s="21" t="s">
        <v>919</v>
      </c>
      <c r="AI15" s="21" t="s">
        <v>920</v>
      </c>
      <c r="AJ15" s="21" t="s">
        <v>215</v>
      </c>
      <c r="AK15" s="21" t="s">
        <v>921</v>
      </c>
      <c r="AL15" s="21" t="s">
        <v>64</v>
      </c>
      <c r="AM15" s="21" t="s">
        <v>214</v>
      </c>
      <c r="AN15" s="21" t="s">
        <v>102</v>
      </c>
      <c r="AO15" s="21" t="s">
        <v>218</v>
      </c>
      <c r="AP15" s="21" t="s">
        <v>222</v>
      </c>
      <c r="AQ15" s="21" t="s">
        <v>223</v>
      </c>
      <c r="AR15" s="21" t="s">
        <v>100</v>
      </c>
      <c r="AS15" s="21" t="s">
        <v>219</v>
      </c>
      <c r="AT15" s="21" t="s">
        <v>220</v>
      </c>
      <c r="AU15" s="21" t="s">
        <v>221</v>
      </c>
      <c r="AV15" s="21" t="s">
        <v>225</v>
      </c>
      <c r="AW15" s="21" t="s">
        <v>926</v>
      </c>
      <c r="AX15" s="21" t="s">
        <v>226</v>
      </c>
      <c r="AY15" s="21" t="s">
        <v>227</v>
      </c>
      <c r="AZ15" s="21" t="s">
        <v>228</v>
      </c>
      <c r="BA15" s="21" t="s">
        <v>229</v>
      </c>
      <c r="BB15" s="21" t="s">
        <v>230</v>
      </c>
      <c r="BC15" s="21" t="s">
        <v>70</v>
      </c>
      <c r="BD15" s="21" t="s">
        <v>231</v>
      </c>
      <c r="BE15" s="21" t="s">
        <v>232</v>
      </c>
      <c r="BF15" s="21" t="s">
        <v>844</v>
      </c>
      <c r="BG15" s="21" t="s">
        <v>233</v>
      </c>
      <c r="BH15" s="21" t="s">
        <v>16</v>
      </c>
      <c r="BI15" s="21" t="s">
        <v>235</v>
      </c>
      <c r="BJ15" s="21" t="s">
        <v>146</v>
      </c>
      <c r="BK15" s="21" t="s">
        <v>236</v>
      </c>
      <c r="BL15" s="21" t="s">
        <v>932</v>
      </c>
      <c r="BM15" s="21" t="s">
        <v>237</v>
      </c>
      <c r="BN15" s="21" t="s">
        <v>96</v>
      </c>
      <c r="BO15" s="21" t="s">
        <v>17</v>
      </c>
      <c r="BP15" s="21" t="s">
        <v>18</v>
      </c>
      <c r="BQ15" s="21" t="s">
        <v>935</v>
      </c>
      <c r="BR15" s="21" t="s">
        <v>844</v>
      </c>
      <c r="BS15" s="21" t="s">
        <v>218</v>
      </c>
      <c r="BT15" s="21" t="s">
        <v>937</v>
      </c>
      <c r="BU15" s="21" t="s">
        <v>238</v>
      </c>
      <c r="BV15" s="21" t="s">
        <v>239</v>
      </c>
      <c r="BW15" s="21" t="s">
        <v>147</v>
      </c>
      <c r="BX15" s="21" t="s">
        <v>234</v>
      </c>
      <c r="BY15" s="21" t="s">
        <v>208</v>
      </c>
      <c r="BZ15" s="21" t="s">
        <v>940</v>
      </c>
      <c r="CA15" s="21" t="s">
        <v>941</v>
      </c>
      <c r="CB15" s="21" t="s">
        <v>942</v>
      </c>
      <c r="CC15" s="21" t="s">
        <v>944</v>
      </c>
      <c r="CD15" s="21" t="s">
        <v>945</v>
      </c>
      <c r="CE15" s="21" t="s">
        <v>240</v>
      </c>
      <c r="CF15" s="21" t="s">
        <v>241</v>
      </c>
      <c r="CG15" s="21" t="s">
        <v>242</v>
      </c>
      <c r="CH15" s="21" t="s">
        <v>95</v>
      </c>
      <c r="CI15" s="21" t="s">
        <v>245</v>
      </c>
      <c r="CJ15" s="21" t="s">
        <v>246</v>
      </c>
      <c r="CK15" s="21" t="s">
        <v>124</v>
      </c>
      <c r="CL15" s="21" t="s">
        <v>247</v>
      </c>
      <c r="CM15" s="21" t="s">
        <v>248</v>
      </c>
      <c r="CN15" s="21" t="s">
        <v>249</v>
      </c>
      <c r="CO15" s="21" t="s">
        <v>250</v>
      </c>
      <c r="CP15" s="21" t="s">
        <v>251</v>
      </c>
      <c r="CQ15" s="21" t="s">
        <v>950</v>
      </c>
      <c r="CR15" s="21" t="s">
        <v>252</v>
      </c>
      <c r="CS15" s="21" t="s">
        <v>253</v>
      </c>
      <c r="CT15" s="21" t="s">
        <v>254</v>
      </c>
      <c r="CU15" s="21" t="s">
        <v>257</v>
      </c>
      <c r="CV15" s="21" t="s">
        <v>258</v>
      </c>
      <c r="CW15" s="21" t="s">
        <v>259</v>
      </c>
      <c r="CX15" s="21" t="s">
        <v>261</v>
      </c>
      <c r="CY15" s="21" t="s">
        <v>262</v>
      </c>
      <c r="CZ15" s="21" t="s">
        <v>263</v>
      </c>
      <c r="DA15" s="21" t="s">
        <v>264</v>
      </c>
      <c r="DB15" s="21" t="s">
        <v>63</v>
      </c>
      <c r="DC15" s="21" t="s">
        <v>265</v>
      </c>
      <c r="DD15" s="21" t="s">
        <v>260</v>
      </c>
      <c r="DE15" s="21" t="s">
        <v>224</v>
      </c>
      <c r="DF15" s="21" t="s">
        <v>103</v>
      </c>
      <c r="DG15" s="21" t="s">
        <v>957</v>
      </c>
      <c r="DH15" s="21" t="s">
        <v>1324</v>
      </c>
      <c r="DI15" s="21" t="s">
        <v>1325</v>
      </c>
      <c r="DJ15" s="21" t="s">
        <v>266</v>
      </c>
      <c r="DK15" s="21" t="s">
        <v>267</v>
      </c>
      <c r="DL15" s="21" t="s">
        <v>268</v>
      </c>
      <c r="DM15" s="21" t="s">
        <v>269</v>
      </c>
      <c r="DN15" s="21" t="s">
        <v>270</v>
      </c>
      <c r="DO15" s="21" t="s">
        <v>271</v>
      </c>
      <c r="DP15" s="21" t="s">
        <v>274</v>
      </c>
      <c r="DQ15" s="21" t="s">
        <v>275</v>
      </c>
      <c r="DR15" s="21" t="s">
        <v>150</v>
      </c>
    </row>
    <row r="16" spans="1:254" ht="78.75">
      <c r="A16" s="23">
        <v>1</v>
      </c>
      <c r="B16" s="13"/>
      <c r="C16" s="4"/>
      <c r="D16" s="4">
        <f ca="1">D16:EN19</f>
        <v>0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>
        <v>1</v>
      </c>
      <c r="AU16" s="4"/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23">
        <v>1</v>
      </c>
      <c r="DR16" s="13" t="s">
        <v>1381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63">
      <c r="A17" s="2">
        <v>2</v>
      </c>
      <c r="B17" s="1"/>
      <c r="C17" s="4"/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2">
        <v>2</v>
      </c>
      <c r="DR17" s="1" t="s">
        <v>1380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/>
      <c r="GF17" s="4">
        <v>1</v>
      </c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>
      <c r="A18" s="42" t="s">
        <v>277</v>
      </c>
      <c r="B18" s="43"/>
      <c r="C18" s="25">
        <f t="shared" ref="C18:AH18" si="0">SUM(C16:C17)</f>
        <v>0</v>
      </c>
      <c r="D18" s="25">
        <f t="shared" ca="1" si="0"/>
        <v>0</v>
      </c>
      <c r="E18" s="25">
        <f t="shared" si="0"/>
        <v>0</v>
      </c>
      <c r="F18" s="25">
        <f t="shared" si="0"/>
        <v>0</v>
      </c>
      <c r="G18" s="25">
        <f t="shared" si="0"/>
        <v>2</v>
      </c>
      <c r="H18" s="25">
        <f t="shared" si="0"/>
        <v>0</v>
      </c>
      <c r="I18" s="25">
        <f t="shared" si="0"/>
        <v>0</v>
      </c>
      <c r="J18" s="25">
        <f t="shared" si="0"/>
        <v>2</v>
      </c>
      <c r="K18" s="25">
        <f t="shared" si="0"/>
        <v>0</v>
      </c>
      <c r="L18" s="25">
        <f t="shared" si="0"/>
        <v>0</v>
      </c>
      <c r="M18" s="25">
        <f t="shared" si="0"/>
        <v>2</v>
      </c>
      <c r="N18" s="25">
        <f t="shared" si="0"/>
        <v>0</v>
      </c>
      <c r="O18" s="25">
        <f t="shared" si="0"/>
        <v>0</v>
      </c>
      <c r="P18" s="25">
        <f t="shared" si="0"/>
        <v>2</v>
      </c>
      <c r="Q18" s="25">
        <f t="shared" si="0"/>
        <v>0</v>
      </c>
      <c r="R18" s="25">
        <f t="shared" si="0"/>
        <v>0</v>
      </c>
      <c r="S18" s="25">
        <f t="shared" si="0"/>
        <v>2</v>
      </c>
      <c r="T18" s="25">
        <f t="shared" si="0"/>
        <v>0</v>
      </c>
      <c r="U18" s="25">
        <f t="shared" si="0"/>
        <v>0</v>
      </c>
      <c r="V18" s="25">
        <f t="shared" si="0"/>
        <v>2</v>
      </c>
      <c r="W18" s="25">
        <f t="shared" si="0"/>
        <v>0</v>
      </c>
      <c r="X18" s="25">
        <f t="shared" si="0"/>
        <v>0</v>
      </c>
      <c r="Y18" s="25">
        <f t="shared" si="0"/>
        <v>2</v>
      </c>
      <c r="Z18" s="25">
        <f t="shared" si="0"/>
        <v>0</v>
      </c>
      <c r="AA18" s="25">
        <f t="shared" si="0"/>
        <v>0</v>
      </c>
      <c r="AB18" s="25">
        <f t="shared" si="0"/>
        <v>1</v>
      </c>
      <c r="AC18" s="25">
        <f t="shared" si="0"/>
        <v>1</v>
      </c>
      <c r="AD18" s="25">
        <f t="shared" si="0"/>
        <v>0</v>
      </c>
      <c r="AE18" s="25">
        <f t="shared" si="0"/>
        <v>2</v>
      </c>
      <c r="AF18" s="25">
        <f t="shared" si="0"/>
        <v>0</v>
      </c>
      <c r="AG18" s="25">
        <f t="shared" si="0"/>
        <v>0</v>
      </c>
      <c r="AH18" s="25">
        <f t="shared" si="0"/>
        <v>2</v>
      </c>
      <c r="AI18" s="25">
        <f t="shared" ref="AI18:BN18" si="1">SUM(AI16:AI17)</f>
        <v>0</v>
      </c>
      <c r="AJ18" s="25">
        <f t="shared" si="1"/>
        <v>0</v>
      </c>
      <c r="AK18" s="25">
        <f t="shared" si="1"/>
        <v>2</v>
      </c>
      <c r="AL18" s="25">
        <f t="shared" si="1"/>
        <v>0</v>
      </c>
      <c r="AM18" s="25">
        <f t="shared" si="1"/>
        <v>0</v>
      </c>
      <c r="AN18" s="25">
        <f t="shared" si="1"/>
        <v>2</v>
      </c>
      <c r="AO18" s="25">
        <f t="shared" si="1"/>
        <v>0</v>
      </c>
      <c r="AP18" s="25">
        <f t="shared" si="1"/>
        <v>0</v>
      </c>
      <c r="AQ18" s="25">
        <f t="shared" si="1"/>
        <v>1</v>
      </c>
      <c r="AR18" s="25">
        <f t="shared" si="1"/>
        <v>1</v>
      </c>
      <c r="AS18" s="25">
        <f t="shared" si="1"/>
        <v>0</v>
      </c>
      <c r="AT18" s="25">
        <f t="shared" si="1"/>
        <v>2</v>
      </c>
      <c r="AU18" s="25">
        <f t="shared" si="1"/>
        <v>0</v>
      </c>
      <c r="AV18" s="25">
        <f t="shared" si="1"/>
        <v>0</v>
      </c>
      <c r="AW18" s="25">
        <f t="shared" si="1"/>
        <v>1</v>
      </c>
      <c r="AX18" s="25">
        <f t="shared" si="1"/>
        <v>1</v>
      </c>
      <c r="AY18" s="25">
        <f t="shared" si="1"/>
        <v>0</v>
      </c>
      <c r="AZ18" s="25">
        <f t="shared" si="1"/>
        <v>2</v>
      </c>
      <c r="BA18" s="25">
        <f t="shared" si="1"/>
        <v>0</v>
      </c>
      <c r="BB18" s="25">
        <f t="shared" si="1"/>
        <v>0</v>
      </c>
      <c r="BC18" s="25">
        <f t="shared" si="1"/>
        <v>2</v>
      </c>
      <c r="BD18" s="25">
        <f t="shared" si="1"/>
        <v>0</v>
      </c>
      <c r="BE18" s="25">
        <f t="shared" si="1"/>
        <v>0</v>
      </c>
      <c r="BF18" s="25">
        <f t="shared" si="1"/>
        <v>2</v>
      </c>
      <c r="BG18" s="25">
        <f t="shared" si="1"/>
        <v>0</v>
      </c>
      <c r="BH18" s="25">
        <f t="shared" si="1"/>
        <v>0</v>
      </c>
      <c r="BI18" s="25">
        <f t="shared" si="1"/>
        <v>1</v>
      </c>
      <c r="BJ18" s="25">
        <f t="shared" si="1"/>
        <v>1</v>
      </c>
      <c r="BK18" s="25">
        <f t="shared" si="1"/>
        <v>0</v>
      </c>
      <c r="BL18" s="25">
        <f t="shared" si="1"/>
        <v>2</v>
      </c>
      <c r="BM18" s="25">
        <f t="shared" si="1"/>
        <v>0</v>
      </c>
      <c r="BN18" s="25">
        <f t="shared" si="1"/>
        <v>0</v>
      </c>
      <c r="BO18" s="25">
        <f t="shared" ref="BO18:CT18" si="2">SUM(BO16:BO17)</f>
        <v>1</v>
      </c>
      <c r="BP18" s="25">
        <f t="shared" si="2"/>
        <v>1</v>
      </c>
      <c r="BQ18" s="25">
        <f t="shared" si="2"/>
        <v>0</v>
      </c>
      <c r="BR18" s="25">
        <f t="shared" si="2"/>
        <v>2</v>
      </c>
      <c r="BS18" s="25">
        <f t="shared" si="2"/>
        <v>0</v>
      </c>
      <c r="BT18" s="25">
        <f t="shared" si="2"/>
        <v>0</v>
      </c>
      <c r="BU18" s="25">
        <f t="shared" si="2"/>
        <v>2</v>
      </c>
      <c r="BV18" s="25">
        <f t="shared" si="2"/>
        <v>0</v>
      </c>
      <c r="BW18" s="25">
        <f t="shared" si="2"/>
        <v>0</v>
      </c>
      <c r="BX18" s="25">
        <f t="shared" si="2"/>
        <v>1</v>
      </c>
      <c r="BY18" s="25">
        <f t="shared" si="2"/>
        <v>1</v>
      </c>
      <c r="BZ18" s="25">
        <f t="shared" si="2"/>
        <v>0</v>
      </c>
      <c r="CA18" s="25">
        <f t="shared" si="2"/>
        <v>1</v>
      </c>
      <c r="CB18" s="25">
        <f t="shared" si="2"/>
        <v>1</v>
      </c>
      <c r="CC18" s="25">
        <f t="shared" si="2"/>
        <v>0</v>
      </c>
      <c r="CD18" s="25">
        <f t="shared" si="2"/>
        <v>1</v>
      </c>
      <c r="CE18" s="25">
        <f t="shared" si="2"/>
        <v>1</v>
      </c>
      <c r="CF18" s="25">
        <f t="shared" si="2"/>
        <v>0</v>
      </c>
      <c r="CG18" s="25">
        <f t="shared" si="2"/>
        <v>1</v>
      </c>
      <c r="CH18" s="25">
        <f t="shared" si="2"/>
        <v>1</v>
      </c>
      <c r="CI18" s="25">
        <f t="shared" si="2"/>
        <v>0</v>
      </c>
      <c r="CJ18" s="25">
        <f t="shared" si="2"/>
        <v>2</v>
      </c>
      <c r="CK18" s="25">
        <f t="shared" si="2"/>
        <v>0</v>
      </c>
      <c r="CL18" s="25">
        <f t="shared" si="2"/>
        <v>0</v>
      </c>
      <c r="CM18" s="25">
        <f t="shared" si="2"/>
        <v>2</v>
      </c>
      <c r="CN18" s="25">
        <f t="shared" si="2"/>
        <v>0</v>
      </c>
      <c r="CO18" s="25">
        <f t="shared" si="2"/>
        <v>0</v>
      </c>
      <c r="CP18" s="25">
        <f t="shared" si="2"/>
        <v>2</v>
      </c>
      <c r="CQ18" s="25">
        <f t="shared" si="2"/>
        <v>0</v>
      </c>
      <c r="CR18" s="25">
        <f t="shared" si="2"/>
        <v>0</v>
      </c>
      <c r="CS18" s="25">
        <f t="shared" si="2"/>
        <v>2</v>
      </c>
      <c r="CT18" s="25">
        <f t="shared" si="2"/>
        <v>0</v>
      </c>
      <c r="CU18" s="25">
        <f t="shared" ref="CU18:DP18" si="3">SUM(CU16:CU17)</f>
        <v>0</v>
      </c>
      <c r="CV18" s="25">
        <f t="shared" si="3"/>
        <v>2</v>
      </c>
      <c r="CW18" s="25">
        <f t="shared" si="3"/>
        <v>0</v>
      </c>
      <c r="CX18" s="25">
        <f t="shared" si="3"/>
        <v>0</v>
      </c>
      <c r="CY18" s="25">
        <f t="shared" si="3"/>
        <v>1</v>
      </c>
      <c r="CZ18" s="25">
        <f t="shared" si="3"/>
        <v>1</v>
      </c>
      <c r="DA18" s="25">
        <f t="shared" si="3"/>
        <v>0</v>
      </c>
      <c r="DB18" s="25">
        <f t="shared" si="3"/>
        <v>2</v>
      </c>
      <c r="DC18" s="25">
        <f t="shared" si="3"/>
        <v>0</v>
      </c>
      <c r="DD18" s="25">
        <f t="shared" si="3"/>
        <v>0</v>
      </c>
      <c r="DE18" s="25">
        <f t="shared" si="3"/>
        <v>1</v>
      </c>
      <c r="DF18" s="25">
        <f t="shared" si="3"/>
        <v>1</v>
      </c>
      <c r="DG18" s="25">
        <f t="shared" si="3"/>
        <v>0</v>
      </c>
      <c r="DH18" s="25">
        <f t="shared" si="3"/>
        <v>2</v>
      </c>
      <c r="DI18" s="25">
        <f t="shared" si="3"/>
        <v>0</v>
      </c>
      <c r="DJ18" s="25">
        <f t="shared" si="3"/>
        <v>0</v>
      </c>
      <c r="DK18" s="25">
        <f t="shared" si="3"/>
        <v>2</v>
      </c>
      <c r="DL18" s="25">
        <f t="shared" si="3"/>
        <v>0</v>
      </c>
      <c r="DM18" s="25">
        <f t="shared" si="3"/>
        <v>0</v>
      </c>
      <c r="DN18" s="25">
        <f t="shared" si="3"/>
        <v>2</v>
      </c>
      <c r="DO18" s="25">
        <f t="shared" si="3"/>
        <v>0</v>
      </c>
      <c r="DP18" s="25">
        <f t="shared" si="3"/>
        <v>0</v>
      </c>
      <c r="DQ18" s="42" t="s">
        <v>277</v>
      </c>
      <c r="DR18" s="43"/>
      <c r="DS18" s="25">
        <f t="shared" ref="DS18" si="4">SUM(DS16:DS17)</f>
        <v>0</v>
      </c>
      <c r="DT18" s="25">
        <f t="shared" ref="DT18" si="5">SUM(DT16:DT17)</f>
        <v>2</v>
      </c>
      <c r="DU18" s="25">
        <f t="shared" ref="DU18" si="6">SUM(DU16:DU17)</f>
        <v>0</v>
      </c>
      <c r="DV18" s="25">
        <f t="shared" ref="DV18" si="7">SUM(DV16:DV17)</f>
        <v>0</v>
      </c>
      <c r="DW18" s="25">
        <f t="shared" ref="DW18" si="8">SUM(DW16:DW17)</f>
        <v>2</v>
      </c>
      <c r="DX18" s="25">
        <f t="shared" ref="DX18" si="9">SUM(DX16:DX17)</f>
        <v>0</v>
      </c>
      <c r="DY18" s="25">
        <f t="shared" ref="DY18" si="10">SUM(DY16:DY17)</f>
        <v>0</v>
      </c>
      <c r="DZ18" s="25">
        <f t="shared" ref="DZ18" si="11">SUM(DZ16:DZ17)</f>
        <v>2</v>
      </c>
      <c r="EA18" s="25">
        <f t="shared" ref="EA18" si="12">SUM(EA16:EA17)</f>
        <v>0</v>
      </c>
      <c r="EB18" s="25">
        <f t="shared" ref="EB18" si="13">SUM(EB16:EB17)</f>
        <v>0</v>
      </c>
      <c r="EC18" s="25">
        <f t="shared" ref="EC18" si="14">SUM(EC16:EC17)</f>
        <v>2</v>
      </c>
      <c r="ED18" s="25">
        <f t="shared" ref="ED18" si="15">SUM(ED16:ED17)</f>
        <v>0</v>
      </c>
      <c r="EE18" s="25">
        <f t="shared" ref="EE18" si="16">SUM(EE16:EE17)</f>
        <v>0</v>
      </c>
      <c r="EF18" s="25">
        <f t="shared" ref="EF18" si="17">SUM(EF16:EF17)</f>
        <v>2</v>
      </c>
      <c r="EG18" s="25">
        <f t="shared" ref="EG18" si="18">SUM(EG16:EG17)</f>
        <v>0</v>
      </c>
      <c r="EH18" s="25">
        <f t="shared" ref="EH18" si="19">SUM(EH16:EH17)</f>
        <v>0</v>
      </c>
      <c r="EI18" s="25">
        <f t="shared" ref="EI18" si="20">SUM(EI16:EI17)</f>
        <v>2</v>
      </c>
      <c r="EJ18" s="25">
        <f t="shared" ref="EJ18" si="21">SUM(EJ16:EJ17)</f>
        <v>0</v>
      </c>
      <c r="EK18" s="25">
        <f t="shared" ref="EK18" si="22">SUM(EK16:EK17)</f>
        <v>0</v>
      </c>
      <c r="EL18" s="25">
        <f t="shared" ref="EL18" si="23">SUM(EL16:EL17)</f>
        <v>2</v>
      </c>
      <c r="EM18" s="25">
        <f t="shared" ref="EM18" si="24">SUM(EM16:EM17)</f>
        <v>0</v>
      </c>
      <c r="EN18" s="25">
        <f t="shared" ref="EN18" si="25">SUM(EN16:EN17)</f>
        <v>0</v>
      </c>
      <c r="EO18" s="25">
        <f t="shared" ref="EO18" si="26">SUM(EO16:EO17)</f>
        <v>2</v>
      </c>
      <c r="EP18" s="25">
        <f t="shared" ref="EP18" si="27">SUM(EP16:EP17)</f>
        <v>0</v>
      </c>
      <c r="EQ18" s="25">
        <f t="shared" ref="EQ18" si="28">SUM(EQ16:EQ17)</f>
        <v>0</v>
      </c>
      <c r="ER18" s="25">
        <f t="shared" ref="ER18" si="29">SUM(ER16:ER17)</f>
        <v>1</v>
      </c>
      <c r="ES18" s="25">
        <f t="shared" ref="ES18" si="30">SUM(ES16:ES17)</f>
        <v>1</v>
      </c>
      <c r="ET18" s="25">
        <f t="shared" ref="ET18" si="31">SUM(ET16:ET17)</f>
        <v>0</v>
      </c>
      <c r="EU18" s="25">
        <f t="shared" ref="EU18" si="32">SUM(EU16:EU17)</f>
        <v>2</v>
      </c>
      <c r="EV18" s="25">
        <f t="shared" ref="EV18" si="33">SUM(EV16:EV17)</f>
        <v>0</v>
      </c>
      <c r="EW18" s="25">
        <f t="shared" ref="EW18" si="34">SUM(EW16:EW17)</f>
        <v>0</v>
      </c>
      <c r="EX18" s="25">
        <f t="shared" ref="EX18" si="35">SUM(EX16:EX17)</f>
        <v>2</v>
      </c>
      <c r="EY18" s="25">
        <f t="shared" ref="EY18" si="36">SUM(EY16:EY17)</f>
        <v>0</v>
      </c>
      <c r="EZ18" s="25">
        <f t="shared" ref="EZ18" si="37">SUM(EZ16:EZ17)</f>
        <v>0</v>
      </c>
      <c r="FA18" s="25">
        <f t="shared" ref="FA18" si="38">SUM(FA16:FA17)</f>
        <v>2</v>
      </c>
      <c r="FB18" s="25">
        <f t="shared" ref="FB18" si="39">SUM(FB16:FB17)</f>
        <v>0</v>
      </c>
      <c r="FC18" s="25">
        <f t="shared" ref="FC18" si="40">SUM(FC16:FC17)</f>
        <v>0</v>
      </c>
      <c r="FD18" s="25">
        <f t="shared" ref="FD18" si="41">SUM(FD16:FD17)</f>
        <v>2</v>
      </c>
      <c r="FE18" s="25">
        <f t="shared" ref="FE18" si="42">SUM(FE16:FE17)</f>
        <v>0</v>
      </c>
      <c r="FF18" s="25">
        <f t="shared" ref="FF18" si="43">SUM(FF16:FF17)</f>
        <v>0</v>
      </c>
      <c r="FG18" s="25">
        <f t="shared" ref="FG18" si="44">SUM(FG16:FG17)</f>
        <v>1</v>
      </c>
      <c r="FH18" s="25">
        <f t="shared" ref="FH18" si="45">SUM(FH16:FH17)</f>
        <v>1</v>
      </c>
      <c r="FI18" s="25">
        <f t="shared" ref="FI18" si="46">SUM(FI16:FI17)</f>
        <v>0</v>
      </c>
      <c r="FJ18" s="25">
        <f t="shared" ref="FJ18" si="47">SUM(FJ16:FJ17)</f>
        <v>2</v>
      </c>
      <c r="FK18" s="25">
        <f t="shared" ref="FK18" si="48">SUM(FK16:FK17)</f>
        <v>0</v>
      </c>
      <c r="FL18" s="25">
        <f t="shared" ref="FL18" si="49">SUM(FL16:FL17)</f>
        <v>0</v>
      </c>
      <c r="FM18" s="25">
        <f t="shared" ref="FM18" si="50">SUM(FM16:FM17)</f>
        <v>1</v>
      </c>
      <c r="FN18" s="25">
        <f t="shared" ref="FN18" si="51">SUM(FN16:FN17)</f>
        <v>1</v>
      </c>
      <c r="FO18" s="25">
        <f t="shared" ref="FO18" si="52">SUM(FO16:FO17)</f>
        <v>0</v>
      </c>
      <c r="FP18" s="25">
        <f t="shared" ref="FP18" si="53">SUM(FP16:FP17)</f>
        <v>2</v>
      </c>
      <c r="FQ18" s="25">
        <f t="shared" ref="FQ18" si="54">SUM(FQ16:FQ17)</f>
        <v>0</v>
      </c>
      <c r="FR18" s="25">
        <f t="shared" ref="FR18" si="55">SUM(FR16:FR17)</f>
        <v>0</v>
      </c>
      <c r="FS18" s="25">
        <f t="shared" ref="FS18" si="56">SUM(FS16:FS17)</f>
        <v>2</v>
      </c>
      <c r="FT18" s="25">
        <f t="shared" ref="FT18" si="57">SUM(FT16:FT17)</f>
        <v>0</v>
      </c>
      <c r="FU18" s="25">
        <f t="shared" ref="FU18" si="58">SUM(FU16:FU17)</f>
        <v>0</v>
      </c>
      <c r="FV18" s="25">
        <f t="shared" ref="FV18" si="59">SUM(FV16:FV17)</f>
        <v>2</v>
      </c>
      <c r="FW18" s="25">
        <f t="shared" ref="FW18" si="60">SUM(FW16:FW17)</f>
        <v>0</v>
      </c>
      <c r="FX18" s="25">
        <f t="shared" ref="FX18" si="61">SUM(FX16:FX17)</f>
        <v>0</v>
      </c>
      <c r="FY18" s="25">
        <f t="shared" ref="FY18" si="62">SUM(FY16:FY17)</f>
        <v>1</v>
      </c>
      <c r="FZ18" s="25">
        <f t="shared" ref="FZ18" si="63">SUM(FZ16:FZ17)</f>
        <v>1</v>
      </c>
      <c r="GA18" s="25">
        <f t="shared" ref="GA18" si="64">SUM(GA16:GA17)</f>
        <v>0</v>
      </c>
      <c r="GB18" s="25">
        <f t="shared" ref="GB18" si="65">SUM(GB16:GB17)</f>
        <v>2</v>
      </c>
      <c r="GC18" s="25">
        <f t="shared" ref="GC18" si="66">SUM(GC16:GC17)</f>
        <v>0</v>
      </c>
      <c r="GD18" s="25">
        <f t="shared" ref="GD18" si="67">SUM(GD16:GD17)</f>
        <v>0</v>
      </c>
      <c r="GE18" s="25">
        <f t="shared" ref="GE18" si="68">SUM(GE16:GE17)</f>
        <v>1</v>
      </c>
      <c r="GF18" s="25">
        <f t="shared" ref="GF18" si="69">SUM(GF16:GF17)</f>
        <v>1</v>
      </c>
      <c r="GG18" s="25">
        <f t="shared" ref="GG18" si="70">SUM(GG16:GG17)</f>
        <v>0</v>
      </c>
      <c r="GH18" s="25">
        <f t="shared" ref="GH18" si="71">SUM(GH16:GH17)</f>
        <v>2</v>
      </c>
      <c r="GI18" s="25">
        <f t="shared" ref="GI18" si="72">SUM(GI16:GI17)</f>
        <v>0</v>
      </c>
      <c r="GJ18" s="25">
        <f t="shared" ref="GJ18" si="73">SUM(GJ16:GJ17)</f>
        <v>0</v>
      </c>
      <c r="GK18" s="25">
        <f t="shared" ref="GK18" si="74">SUM(GK16:GK17)</f>
        <v>2</v>
      </c>
      <c r="GL18" s="25">
        <f t="shared" ref="GL18" si="75">SUM(GL16:GL17)</f>
        <v>0</v>
      </c>
      <c r="GM18" s="25">
        <f t="shared" ref="GM18" si="76">SUM(GM16:GM17)</f>
        <v>0</v>
      </c>
      <c r="GN18" s="25">
        <f t="shared" ref="GN18" si="77">SUM(GN16:GN17)</f>
        <v>1</v>
      </c>
      <c r="GO18" s="25">
        <f t="shared" ref="GO18" si="78">SUM(GO16:GO17)</f>
        <v>1</v>
      </c>
      <c r="GP18" s="25">
        <f t="shared" ref="GP18" si="79">SUM(GP16:GP17)</f>
        <v>0</v>
      </c>
      <c r="GQ18" s="25">
        <f t="shared" ref="GQ18" si="80">SUM(GQ16:GQ17)</f>
        <v>1</v>
      </c>
      <c r="GR18" s="25">
        <f t="shared" ref="GR18" si="81">SUM(GR16:GR17)</f>
        <v>1</v>
      </c>
      <c r="GS18" s="25">
        <f t="shared" ref="GS18" si="82">SUM(GS16:GS17)</f>
        <v>0</v>
      </c>
      <c r="GT18" s="25">
        <f t="shared" ref="GT18" si="83">SUM(GT16:GT17)</f>
        <v>1</v>
      </c>
      <c r="GU18" s="25">
        <f t="shared" ref="GU18" si="84">SUM(GU16:GU17)</f>
        <v>1</v>
      </c>
      <c r="GV18" s="25">
        <f t="shared" ref="GV18" si="85">SUM(GV16:GV17)</f>
        <v>0</v>
      </c>
      <c r="GW18" s="25">
        <f t="shared" ref="GW18" si="86">SUM(GW16:GW17)</f>
        <v>1</v>
      </c>
      <c r="GX18" s="25">
        <f t="shared" ref="GX18" si="87">SUM(GX16:GX17)</f>
        <v>1</v>
      </c>
      <c r="GY18" s="25">
        <f t="shared" ref="GY18" si="88">SUM(GY16:GY17)</f>
        <v>0</v>
      </c>
      <c r="GZ18" s="25">
        <f t="shared" ref="GZ18" si="89">SUM(GZ16:GZ17)</f>
        <v>2</v>
      </c>
      <c r="HA18" s="25">
        <f t="shared" ref="HA18" si="90">SUM(HA16:HA17)</f>
        <v>0</v>
      </c>
      <c r="HB18" s="25">
        <f t="shared" ref="HB18" si="91">SUM(HB16:HB17)</f>
        <v>0</v>
      </c>
      <c r="HC18" s="25">
        <f t="shared" ref="HC18" si="92">SUM(HC16:HC17)</f>
        <v>2</v>
      </c>
      <c r="HD18" s="25">
        <f t="shared" ref="HD18" si="93">SUM(HD16:HD17)</f>
        <v>0</v>
      </c>
      <c r="HE18" s="25">
        <f t="shared" ref="HE18" si="94">SUM(HE16:HE17)</f>
        <v>0</v>
      </c>
      <c r="HF18" s="25">
        <f t="shared" ref="HF18" si="95">SUM(HF16:HF17)</f>
        <v>2</v>
      </c>
      <c r="HG18" s="25">
        <f t="shared" ref="HG18" si="96">SUM(HG16:HG17)</f>
        <v>0</v>
      </c>
      <c r="HH18" s="25">
        <f t="shared" ref="HH18" si="97">SUM(HH16:HH17)</f>
        <v>0</v>
      </c>
      <c r="HI18" s="25">
        <f t="shared" ref="HI18" si="98">SUM(HI16:HI17)</f>
        <v>2</v>
      </c>
      <c r="HJ18" s="25">
        <f t="shared" ref="HJ18" si="99">SUM(HJ16:HJ17)</f>
        <v>0</v>
      </c>
      <c r="HK18" s="25">
        <f t="shared" ref="HK18" si="100">SUM(HK16:HK17)</f>
        <v>0</v>
      </c>
      <c r="HL18" s="25">
        <f t="shared" ref="HL18" si="101">SUM(HL16:HL17)</f>
        <v>2</v>
      </c>
      <c r="HM18" s="25">
        <f t="shared" ref="HM18" si="102">SUM(HM16:HM17)</f>
        <v>0</v>
      </c>
      <c r="HN18" s="25">
        <f t="shared" ref="HN18" si="103">SUM(HN16:HN17)</f>
        <v>0</v>
      </c>
      <c r="HO18" s="25">
        <f t="shared" ref="HO18" si="104">SUM(HO16:HO17)</f>
        <v>1</v>
      </c>
      <c r="HP18" s="25">
        <f t="shared" ref="HP18" si="105">SUM(HP16:HP17)</f>
        <v>1</v>
      </c>
      <c r="HQ18" s="25">
        <f t="shared" ref="HQ18" si="106">SUM(HQ16:HQ17)</f>
        <v>0</v>
      </c>
      <c r="HR18" s="25">
        <f t="shared" ref="HR18" si="107">SUM(HR16:HR17)</f>
        <v>2</v>
      </c>
      <c r="HS18" s="25">
        <f t="shared" ref="HS18" si="108">SUM(HS16:HS17)</f>
        <v>0</v>
      </c>
      <c r="HT18" s="25">
        <f t="shared" ref="HT18" si="109">SUM(HT16:HT17)</f>
        <v>0</v>
      </c>
      <c r="HU18" s="25">
        <f t="shared" ref="HU18" si="110">SUM(HU16:HU17)</f>
        <v>1</v>
      </c>
      <c r="HV18" s="25">
        <f t="shared" ref="HV18" si="111">SUM(HV16:HV17)</f>
        <v>1</v>
      </c>
      <c r="HW18" s="25">
        <f t="shared" ref="HW18" si="112">SUM(HW16:HW17)</f>
        <v>0</v>
      </c>
      <c r="HX18" s="25">
        <f t="shared" ref="HX18" si="113">SUM(HX16:HX17)</f>
        <v>2</v>
      </c>
      <c r="HY18" s="25">
        <f t="shared" ref="HY18" si="114">SUM(HY16:HY17)</f>
        <v>0</v>
      </c>
      <c r="HZ18" s="25">
        <f t="shared" ref="HZ18" si="115">SUM(HZ16:HZ17)</f>
        <v>0</v>
      </c>
      <c r="IA18" s="25">
        <f t="shared" ref="IA18" si="116">SUM(IA16:IA17)</f>
        <v>2</v>
      </c>
      <c r="IB18" s="25">
        <f t="shared" ref="IB18" si="117">SUM(IB16:IB17)</f>
        <v>0</v>
      </c>
      <c r="IC18" s="25">
        <f t="shared" ref="IC18" si="118">SUM(IC16:IC17)</f>
        <v>0</v>
      </c>
      <c r="ID18" s="25">
        <f t="shared" ref="ID18" si="119">SUM(ID16:ID17)</f>
        <v>2</v>
      </c>
      <c r="IE18" s="25">
        <f t="shared" ref="IE18" si="120">SUM(IE16:IE17)</f>
        <v>0</v>
      </c>
      <c r="IF18" s="25">
        <f t="shared" ref="IF18" si="121">SUM(IF16:IF17)</f>
        <v>0</v>
      </c>
    </row>
    <row r="19" spans="1:254" ht="37.5" customHeight="1">
      <c r="A19" s="44" t="s">
        <v>839</v>
      </c>
      <c r="B19" s="45"/>
      <c r="C19" s="29">
        <f>C18/25%</f>
        <v>0</v>
      </c>
      <c r="D19" s="29">
        <f t="shared" ref="D19:BO19" ca="1" si="122">D18/25%</f>
        <v>0</v>
      </c>
      <c r="E19" s="29">
        <f t="shared" si="122"/>
        <v>0</v>
      </c>
      <c r="F19" s="29">
        <f t="shared" si="122"/>
        <v>0</v>
      </c>
      <c r="G19" s="29">
        <f t="shared" si="122"/>
        <v>8</v>
      </c>
      <c r="H19" s="29">
        <f t="shared" si="122"/>
        <v>0</v>
      </c>
      <c r="I19" s="29">
        <f t="shared" si="122"/>
        <v>0</v>
      </c>
      <c r="J19" s="29">
        <f t="shared" si="122"/>
        <v>8</v>
      </c>
      <c r="K19" s="29">
        <f t="shared" si="122"/>
        <v>0</v>
      </c>
      <c r="L19" s="29">
        <f t="shared" si="122"/>
        <v>0</v>
      </c>
      <c r="M19" s="29">
        <f t="shared" si="122"/>
        <v>8</v>
      </c>
      <c r="N19" s="29">
        <f t="shared" si="122"/>
        <v>0</v>
      </c>
      <c r="O19" s="29">
        <f t="shared" si="122"/>
        <v>0</v>
      </c>
      <c r="P19" s="29">
        <f t="shared" si="122"/>
        <v>8</v>
      </c>
      <c r="Q19" s="29">
        <f t="shared" si="122"/>
        <v>0</v>
      </c>
      <c r="R19" s="29">
        <f t="shared" si="122"/>
        <v>0</v>
      </c>
      <c r="S19" s="29">
        <f t="shared" si="122"/>
        <v>8</v>
      </c>
      <c r="T19" s="29">
        <f t="shared" si="122"/>
        <v>0</v>
      </c>
      <c r="U19" s="29">
        <f t="shared" si="122"/>
        <v>0</v>
      </c>
      <c r="V19" s="29">
        <f t="shared" si="122"/>
        <v>8</v>
      </c>
      <c r="W19" s="29">
        <f t="shared" si="122"/>
        <v>0</v>
      </c>
      <c r="X19" s="29">
        <f t="shared" si="122"/>
        <v>0</v>
      </c>
      <c r="Y19" s="29">
        <f t="shared" si="122"/>
        <v>8</v>
      </c>
      <c r="Z19" s="29">
        <f t="shared" si="122"/>
        <v>0</v>
      </c>
      <c r="AA19" s="29">
        <f t="shared" si="122"/>
        <v>0</v>
      </c>
      <c r="AB19" s="29">
        <f t="shared" si="122"/>
        <v>4</v>
      </c>
      <c r="AC19" s="29">
        <f t="shared" si="122"/>
        <v>4</v>
      </c>
      <c r="AD19" s="29">
        <f t="shared" si="122"/>
        <v>0</v>
      </c>
      <c r="AE19" s="29">
        <f t="shared" si="122"/>
        <v>8</v>
      </c>
      <c r="AF19" s="29">
        <f t="shared" si="122"/>
        <v>0</v>
      </c>
      <c r="AG19" s="29">
        <f t="shared" si="122"/>
        <v>0</v>
      </c>
      <c r="AH19" s="29">
        <f t="shared" si="122"/>
        <v>8</v>
      </c>
      <c r="AI19" s="29">
        <f t="shared" si="122"/>
        <v>0</v>
      </c>
      <c r="AJ19" s="29">
        <f t="shared" si="122"/>
        <v>0</v>
      </c>
      <c r="AK19" s="29">
        <f t="shared" si="122"/>
        <v>8</v>
      </c>
      <c r="AL19" s="29">
        <f t="shared" si="122"/>
        <v>0</v>
      </c>
      <c r="AM19" s="29">
        <f t="shared" si="122"/>
        <v>0</v>
      </c>
      <c r="AN19" s="29">
        <f t="shared" si="122"/>
        <v>8</v>
      </c>
      <c r="AO19" s="29">
        <f t="shared" si="122"/>
        <v>0</v>
      </c>
      <c r="AP19" s="29">
        <f t="shared" si="122"/>
        <v>0</v>
      </c>
      <c r="AQ19" s="29">
        <f t="shared" si="122"/>
        <v>4</v>
      </c>
      <c r="AR19" s="29">
        <f t="shared" si="122"/>
        <v>4</v>
      </c>
      <c r="AS19" s="29">
        <f t="shared" si="122"/>
        <v>0</v>
      </c>
      <c r="AT19" s="29">
        <f t="shared" si="122"/>
        <v>8</v>
      </c>
      <c r="AU19" s="29">
        <f t="shared" si="122"/>
        <v>0</v>
      </c>
      <c r="AV19" s="29">
        <f t="shared" si="122"/>
        <v>0</v>
      </c>
      <c r="AW19" s="29">
        <f t="shared" si="122"/>
        <v>4</v>
      </c>
      <c r="AX19" s="29">
        <f t="shared" si="122"/>
        <v>4</v>
      </c>
      <c r="AY19" s="29">
        <f t="shared" si="122"/>
        <v>0</v>
      </c>
      <c r="AZ19" s="29">
        <f t="shared" si="122"/>
        <v>8</v>
      </c>
      <c r="BA19" s="29">
        <f t="shared" si="122"/>
        <v>0</v>
      </c>
      <c r="BB19" s="29">
        <f t="shared" si="122"/>
        <v>0</v>
      </c>
      <c r="BC19" s="29">
        <f t="shared" si="122"/>
        <v>8</v>
      </c>
      <c r="BD19" s="29">
        <f t="shared" si="122"/>
        <v>0</v>
      </c>
      <c r="BE19" s="29">
        <f t="shared" si="122"/>
        <v>0</v>
      </c>
      <c r="BF19" s="29">
        <f t="shared" si="122"/>
        <v>8</v>
      </c>
      <c r="BG19" s="29">
        <f t="shared" si="122"/>
        <v>0</v>
      </c>
      <c r="BH19" s="29">
        <f t="shared" si="122"/>
        <v>0</v>
      </c>
      <c r="BI19" s="29">
        <f t="shared" si="122"/>
        <v>4</v>
      </c>
      <c r="BJ19" s="29">
        <f t="shared" si="122"/>
        <v>4</v>
      </c>
      <c r="BK19" s="29">
        <f t="shared" si="122"/>
        <v>0</v>
      </c>
      <c r="BL19" s="29">
        <f t="shared" si="122"/>
        <v>8</v>
      </c>
      <c r="BM19" s="29">
        <f t="shared" si="122"/>
        <v>0</v>
      </c>
      <c r="BN19" s="29">
        <f t="shared" si="122"/>
        <v>0</v>
      </c>
      <c r="BO19" s="29">
        <f t="shared" si="122"/>
        <v>4</v>
      </c>
      <c r="BP19" s="29">
        <f t="shared" ref="BP19:DP19" si="123">BP18/25%</f>
        <v>4</v>
      </c>
      <c r="BQ19" s="29">
        <f t="shared" si="123"/>
        <v>0</v>
      </c>
      <c r="BR19" s="29">
        <f t="shared" si="123"/>
        <v>8</v>
      </c>
      <c r="BS19" s="29">
        <f t="shared" si="123"/>
        <v>0</v>
      </c>
      <c r="BT19" s="29">
        <f t="shared" si="123"/>
        <v>0</v>
      </c>
      <c r="BU19" s="29">
        <f t="shared" si="123"/>
        <v>8</v>
      </c>
      <c r="BV19" s="29">
        <f t="shared" si="123"/>
        <v>0</v>
      </c>
      <c r="BW19" s="29">
        <f t="shared" si="123"/>
        <v>0</v>
      </c>
      <c r="BX19" s="29">
        <f t="shared" si="123"/>
        <v>4</v>
      </c>
      <c r="BY19" s="29">
        <f t="shared" si="123"/>
        <v>4</v>
      </c>
      <c r="BZ19" s="29">
        <f t="shared" si="123"/>
        <v>0</v>
      </c>
      <c r="CA19" s="29">
        <f t="shared" si="123"/>
        <v>4</v>
      </c>
      <c r="CB19" s="29">
        <f t="shared" si="123"/>
        <v>4</v>
      </c>
      <c r="CC19" s="29">
        <f t="shared" si="123"/>
        <v>0</v>
      </c>
      <c r="CD19" s="29">
        <f t="shared" si="123"/>
        <v>4</v>
      </c>
      <c r="CE19" s="29">
        <f t="shared" si="123"/>
        <v>4</v>
      </c>
      <c r="CF19" s="29">
        <f t="shared" si="123"/>
        <v>0</v>
      </c>
      <c r="CG19" s="29">
        <f t="shared" si="123"/>
        <v>4</v>
      </c>
      <c r="CH19" s="29">
        <f t="shared" si="123"/>
        <v>4</v>
      </c>
      <c r="CI19" s="29">
        <f t="shared" si="123"/>
        <v>0</v>
      </c>
      <c r="CJ19" s="29">
        <f t="shared" si="123"/>
        <v>8</v>
      </c>
      <c r="CK19" s="29">
        <f t="shared" si="123"/>
        <v>0</v>
      </c>
      <c r="CL19" s="29">
        <f t="shared" si="123"/>
        <v>0</v>
      </c>
      <c r="CM19" s="29">
        <f t="shared" si="123"/>
        <v>8</v>
      </c>
      <c r="CN19" s="29">
        <f t="shared" si="123"/>
        <v>0</v>
      </c>
      <c r="CO19" s="29">
        <f t="shared" si="123"/>
        <v>0</v>
      </c>
      <c r="CP19" s="29">
        <f t="shared" si="123"/>
        <v>8</v>
      </c>
      <c r="CQ19" s="29">
        <f t="shared" si="123"/>
        <v>0</v>
      </c>
      <c r="CR19" s="29">
        <f t="shared" si="123"/>
        <v>0</v>
      </c>
      <c r="CS19" s="29">
        <f t="shared" si="123"/>
        <v>8</v>
      </c>
      <c r="CT19" s="29">
        <f t="shared" si="123"/>
        <v>0</v>
      </c>
      <c r="CU19" s="29">
        <f t="shared" si="123"/>
        <v>0</v>
      </c>
      <c r="CV19" s="29">
        <f t="shared" si="123"/>
        <v>8</v>
      </c>
      <c r="CW19" s="29">
        <f t="shared" si="123"/>
        <v>0</v>
      </c>
      <c r="CX19" s="29">
        <f t="shared" si="123"/>
        <v>0</v>
      </c>
      <c r="CY19" s="29">
        <f t="shared" si="123"/>
        <v>4</v>
      </c>
      <c r="CZ19" s="29">
        <f t="shared" si="123"/>
        <v>4</v>
      </c>
      <c r="DA19" s="29">
        <f t="shared" si="123"/>
        <v>0</v>
      </c>
      <c r="DB19" s="29">
        <f t="shared" si="123"/>
        <v>8</v>
      </c>
      <c r="DC19" s="29">
        <f t="shared" si="123"/>
        <v>0</v>
      </c>
      <c r="DD19" s="29">
        <f t="shared" si="123"/>
        <v>0</v>
      </c>
      <c r="DE19" s="29">
        <f t="shared" si="123"/>
        <v>4</v>
      </c>
      <c r="DF19" s="29">
        <f t="shared" si="123"/>
        <v>4</v>
      </c>
      <c r="DG19" s="29">
        <f t="shared" si="123"/>
        <v>0</v>
      </c>
      <c r="DH19" s="29">
        <f t="shared" si="123"/>
        <v>8</v>
      </c>
      <c r="DI19" s="29">
        <f t="shared" si="123"/>
        <v>0</v>
      </c>
      <c r="DJ19" s="29">
        <f t="shared" si="123"/>
        <v>0</v>
      </c>
      <c r="DK19" s="29">
        <f t="shared" si="123"/>
        <v>8</v>
      </c>
      <c r="DL19" s="29">
        <f t="shared" si="123"/>
        <v>0</v>
      </c>
      <c r="DM19" s="29">
        <f t="shared" si="123"/>
        <v>0</v>
      </c>
      <c r="DN19" s="29">
        <f t="shared" si="123"/>
        <v>8</v>
      </c>
      <c r="DO19" s="29">
        <f t="shared" si="123"/>
        <v>0</v>
      </c>
      <c r="DP19" s="29">
        <f t="shared" si="123"/>
        <v>0</v>
      </c>
      <c r="DQ19" s="44" t="s">
        <v>839</v>
      </c>
      <c r="DR19" s="45"/>
      <c r="DS19" s="29">
        <f>DS18/25%</f>
        <v>0</v>
      </c>
      <c r="DT19" s="29">
        <f t="shared" ref="DT19:GE19" si="124">DT18/25%</f>
        <v>8</v>
      </c>
      <c r="DU19" s="29">
        <f t="shared" si="124"/>
        <v>0</v>
      </c>
      <c r="DV19" s="29">
        <f t="shared" si="124"/>
        <v>0</v>
      </c>
      <c r="DW19" s="29">
        <f t="shared" si="124"/>
        <v>8</v>
      </c>
      <c r="DX19" s="29">
        <f t="shared" si="124"/>
        <v>0</v>
      </c>
      <c r="DY19" s="29">
        <f t="shared" si="124"/>
        <v>0</v>
      </c>
      <c r="DZ19" s="29">
        <f t="shared" si="124"/>
        <v>8</v>
      </c>
      <c r="EA19" s="29">
        <f t="shared" si="124"/>
        <v>0</v>
      </c>
      <c r="EB19" s="29">
        <f t="shared" si="124"/>
        <v>0</v>
      </c>
      <c r="EC19" s="29">
        <f t="shared" si="124"/>
        <v>8</v>
      </c>
      <c r="ED19" s="29">
        <f t="shared" si="124"/>
        <v>0</v>
      </c>
      <c r="EE19" s="29">
        <f t="shared" si="124"/>
        <v>0</v>
      </c>
      <c r="EF19" s="29">
        <f t="shared" si="124"/>
        <v>8</v>
      </c>
      <c r="EG19" s="29">
        <f t="shared" si="124"/>
        <v>0</v>
      </c>
      <c r="EH19" s="29">
        <f t="shared" si="124"/>
        <v>0</v>
      </c>
      <c r="EI19" s="29">
        <f t="shared" si="124"/>
        <v>8</v>
      </c>
      <c r="EJ19" s="29">
        <f t="shared" si="124"/>
        <v>0</v>
      </c>
      <c r="EK19" s="29">
        <f t="shared" si="124"/>
        <v>0</v>
      </c>
      <c r="EL19" s="29">
        <f t="shared" si="124"/>
        <v>8</v>
      </c>
      <c r="EM19" s="29">
        <f t="shared" si="124"/>
        <v>0</v>
      </c>
      <c r="EN19" s="29">
        <f t="shared" si="124"/>
        <v>0</v>
      </c>
      <c r="EO19" s="29">
        <f t="shared" si="124"/>
        <v>8</v>
      </c>
      <c r="EP19" s="29">
        <f t="shared" si="124"/>
        <v>0</v>
      </c>
      <c r="EQ19" s="29">
        <f t="shared" si="124"/>
        <v>0</v>
      </c>
      <c r="ER19" s="29">
        <f t="shared" si="124"/>
        <v>4</v>
      </c>
      <c r="ES19" s="29">
        <f t="shared" si="124"/>
        <v>4</v>
      </c>
      <c r="ET19" s="29">
        <f t="shared" si="124"/>
        <v>0</v>
      </c>
      <c r="EU19" s="29">
        <f t="shared" si="124"/>
        <v>8</v>
      </c>
      <c r="EV19" s="29">
        <f t="shared" si="124"/>
        <v>0</v>
      </c>
      <c r="EW19" s="29">
        <f t="shared" si="124"/>
        <v>0</v>
      </c>
      <c r="EX19" s="29">
        <f t="shared" si="124"/>
        <v>8</v>
      </c>
      <c r="EY19" s="29">
        <f t="shared" si="124"/>
        <v>0</v>
      </c>
      <c r="EZ19" s="29">
        <f t="shared" si="124"/>
        <v>0</v>
      </c>
      <c r="FA19" s="29">
        <f t="shared" si="124"/>
        <v>8</v>
      </c>
      <c r="FB19" s="29">
        <f t="shared" si="124"/>
        <v>0</v>
      </c>
      <c r="FC19" s="29">
        <f t="shared" si="124"/>
        <v>0</v>
      </c>
      <c r="FD19" s="29">
        <f t="shared" si="124"/>
        <v>8</v>
      </c>
      <c r="FE19" s="29">
        <f t="shared" si="124"/>
        <v>0</v>
      </c>
      <c r="FF19" s="29">
        <f t="shared" si="124"/>
        <v>0</v>
      </c>
      <c r="FG19" s="29">
        <f t="shared" si="124"/>
        <v>4</v>
      </c>
      <c r="FH19" s="29">
        <f t="shared" si="124"/>
        <v>4</v>
      </c>
      <c r="FI19" s="29">
        <f t="shared" si="124"/>
        <v>0</v>
      </c>
      <c r="FJ19" s="29">
        <f t="shared" si="124"/>
        <v>8</v>
      </c>
      <c r="FK19" s="29">
        <f t="shared" si="124"/>
        <v>0</v>
      </c>
      <c r="FL19" s="29">
        <f t="shared" si="124"/>
        <v>0</v>
      </c>
      <c r="FM19" s="29">
        <f t="shared" si="124"/>
        <v>4</v>
      </c>
      <c r="FN19" s="29">
        <f t="shared" si="124"/>
        <v>4</v>
      </c>
      <c r="FO19" s="29">
        <f t="shared" si="124"/>
        <v>0</v>
      </c>
      <c r="FP19" s="29">
        <f t="shared" si="124"/>
        <v>8</v>
      </c>
      <c r="FQ19" s="29">
        <f t="shared" si="124"/>
        <v>0</v>
      </c>
      <c r="FR19" s="29">
        <f t="shared" si="124"/>
        <v>0</v>
      </c>
      <c r="FS19" s="29">
        <f t="shared" si="124"/>
        <v>8</v>
      </c>
      <c r="FT19" s="29">
        <f t="shared" si="124"/>
        <v>0</v>
      </c>
      <c r="FU19" s="29">
        <f t="shared" si="124"/>
        <v>0</v>
      </c>
      <c r="FV19" s="29">
        <f t="shared" si="124"/>
        <v>8</v>
      </c>
      <c r="FW19" s="29">
        <f t="shared" si="124"/>
        <v>0</v>
      </c>
      <c r="FX19" s="29">
        <f t="shared" si="124"/>
        <v>0</v>
      </c>
      <c r="FY19" s="29">
        <f t="shared" si="124"/>
        <v>4</v>
      </c>
      <c r="FZ19" s="29">
        <f t="shared" si="124"/>
        <v>4</v>
      </c>
      <c r="GA19" s="29">
        <f t="shared" si="124"/>
        <v>0</v>
      </c>
      <c r="GB19" s="29">
        <f t="shared" si="124"/>
        <v>8</v>
      </c>
      <c r="GC19" s="29">
        <f t="shared" si="124"/>
        <v>0</v>
      </c>
      <c r="GD19" s="29">
        <f t="shared" si="124"/>
        <v>0</v>
      </c>
      <c r="GE19" s="29">
        <f t="shared" si="124"/>
        <v>4</v>
      </c>
      <c r="GF19" s="29">
        <f t="shared" ref="GF19:IF19" si="125">GF18/25%</f>
        <v>4</v>
      </c>
      <c r="GG19" s="29">
        <f t="shared" si="125"/>
        <v>0</v>
      </c>
      <c r="GH19" s="29">
        <f t="shared" si="125"/>
        <v>8</v>
      </c>
      <c r="GI19" s="29">
        <f t="shared" si="125"/>
        <v>0</v>
      </c>
      <c r="GJ19" s="29">
        <f t="shared" si="125"/>
        <v>0</v>
      </c>
      <c r="GK19" s="29">
        <f t="shared" si="125"/>
        <v>8</v>
      </c>
      <c r="GL19" s="29">
        <f t="shared" si="125"/>
        <v>0</v>
      </c>
      <c r="GM19" s="29">
        <f t="shared" si="125"/>
        <v>0</v>
      </c>
      <c r="GN19" s="29">
        <f t="shared" si="125"/>
        <v>4</v>
      </c>
      <c r="GO19" s="29">
        <f t="shared" si="125"/>
        <v>4</v>
      </c>
      <c r="GP19" s="29">
        <f t="shared" si="125"/>
        <v>0</v>
      </c>
      <c r="GQ19" s="29">
        <f t="shared" si="125"/>
        <v>4</v>
      </c>
      <c r="GR19" s="29">
        <f t="shared" si="125"/>
        <v>4</v>
      </c>
      <c r="GS19" s="29">
        <f t="shared" si="125"/>
        <v>0</v>
      </c>
      <c r="GT19" s="29">
        <f t="shared" si="125"/>
        <v>4</v>
      </c>
      <c r="GU19" s="29">
        <f t="shared" si="125"/>
        <v>4</v>
      </c>
      <c r="GV19" s="29">
        <f t="shared" si="125"/>
        <v>0</v>
      </c>
      <c r="GW19" s="29">
        <f t="shared" si="125"/>
        <v>4</v>
      </c>
      <c r="GX19" s="29">
        <f t="shared" si="125"/>
        <v>4</v>
      </c>
      <c r="GY19" s="29">
        <f t="shared" si="125"/>
        <v>0</v>
      </c>
      <c r="GZ19" s="29">
        <f t="shared" si="125"/>
        <v>8</v>
      </c>
      <c r="HA19" s="29">
        <f t="shared" si="125"/>
        <v>0</v>
      </c>
      <c r="HB19" s="29">
        <f t="shared" si="125"/>
        <v>0</v>
      </c>
      <c r="HC19" s="29">
        <f t="shared" si="125"/>
        <v>8</v>
      </c>
      <c r="HD19" s="29">
        <f t="shared" si="125"/>
        <v>0</v>
      </c>
      <c r="HE19" s="29">
        <f t="shared" si="125"/>
        <v>0</v>
      </c>
      <c r="HF19" s="29">
        <f t="shared" si="125"/>
        <v>8</v>
      </c>
      <c r="HG19" s="29">
        <f t="shared" si="125"/>
        <v>0</v>
      </c>
      <c r="HH19" s="29">
        <f t="shared" si="125"/>
        <v>0</v>
      </c>
      <c r="HI19" s="29">
        <f t="shared" si="125"/>
        <v>8</v>
      </c>
      <c r="HJ19" s="29">
        <f t="shared" si="125"/>
        <v>0</v>
      </c>
      <c r="HK19" s="29">
        <f t="shared" si="125"/>
        <v>0</v>
      </c>
      <c r="HL19" s="29">
        <f t="shared" si="125"/>
        <v>8</v>
      </c>
      <c r="HM19" s="29">
        <f t="shared" si="125"/>
        <v>0</v>
      </c>
      <c r="HN19" s="29">
        <f t="shared" si="125"/>
        <v>0</v>
      </c>
      <c r="HO19" s="29">
        <f t="shared" si="125"/>
        <v>4</v>
      </c>
      <c r="HP19" s="29">
        <f t="shared" si="125"/>
        <v>4</v>
      </c>
      <c r="HQ19" s="29">
        <f t="shared" si="125"/>
        <v>0</v>
      </c>
      <c r="HR19" s="29">
        <f t="shared" si="125"/>
        <v>8</v>
      </c>
      <c r="HS19" s="29">
        <f t="shared" si="125"/>
        <v>0</v>
      </c>
      <c r="HT19" s="29">
        <f t="shared" si="125"/>
        <v>0</v>
      </c>
      <c r="HU19" s="29">
        <f t="shared" si="125"/>
        <v>4</v>
      </c>
      <c r="HV19" s="29">
        <f t="shared" si="125"/>
        <v>4</v>
      </c>
      <c r="HW19" s="29">
        <f t="shared" si="125"/>
        <v>0</v>
      </c>
      <c r="HX19" s="29">
        <f t="shared" si="125"/>
        <v>8</v>
      </c>
      <c r="HY19" s="29">
        <f t="shared" si="125"/>
        <v>0</v>
      </c>
      <c r="HZ19" s="29">
        <f t="shared" si="125"/>
        <v>0</v>
      </c>
      <c r="IA19" s="29">
        <f t="shared" si="125"/>
        <v>8</v>
      </c>
      <c r="IB19" s="29">
        <f t="shared" si="125"/>
        <v>0</v>
      </c>
      <c r="IC19" s="29">
        <f t="shared" si="125"/>
        <v>0</v>
      </c>
      <c r="ID19" s="29">
        <f t="shared" si="125"/>
        <v>8</v>
      </c>
      <c r="IE19" s="29">
        <f t="shared" si="125"/>
        <v>0</v>
      </c>
      <c r="IF19" s="29">
        <f t="shared" si="125"/>
        <v>0</v>
      </c>
    </row>
    <row r="21" spans="1:254">
      <c r="B21" t="s">
        <v>812</v>
      </c>
    </row>
    <row r="22" spans="1:254">
      <c r="B22" t="s">
        <v>813</v>
      </c>
      <c r="C22" t="s">
        <v>821</v>
      </c>
      <c r="D22" s="32">
        <f>(C19+F19+I19+L19)/4</f>
        <v>0</v>
      </c>
      <c r="E22">
        <f>D22/100*25</f>
        <v>0</v>
      </c>
    </row>
    <row r="23" spans="1:254">
      <c r="B23" t="s">
        <v>814</v>
      </c>
      <c r="C23" t="s">
        <v>821</v>
      </c>
      <c r="D23" s="32">
        <f ca="1">(D19+G19+J19+M19)/4</f>
        <v>6</v>
      </c>
      <c r="E23">
        <f t="shared" ref="E23:E24" ca="1" si="126">D23/100*25</f>
        <v>1.5</v>
      </c>
    </row>
    <row r="24" spans="1:254">
      <c r="B24" t="s">
        <v>815</v>
      </c>
      <c r="C24" t="s">
        <v>821</v>
      </c>
      <c r="D24" s="32">
        <f>(E19+H19+K19+N19)/4</f>
        <v>0</v>
      </c>
      <c r="E24">
        <f t="shared" si="126"/>
        <v>0</v>
      </c>
    </row>
    <row r="25" spans="1:254">
      <c r="D25" s="26">
        <f ca="1">SUM(D22:D24)</f>
        <v>6</v>
      </c>
      <c r="E25" s="27">
        <f ca="1">SUM(E22:E24)</f>
        <v>1.5</v>
      </c>
    </row>
    <row r="26" spans="1:254">
      <c r="B26" t="s">
        <v>813</v>
      </c>
      <c r="C26" t="s">
        <v>822</v>
      </c>
      <c r="D26" s="32">
        <f>(O19+R19+U19+X19+AA19+AD19+AG19+AJ19)/8</f>
        <v>0</v>
      </c>
      <c r="E26" s="18">
        <f t="shared" ref="E26:E40" si="127">D26/100*25</f>
        <v>0</v>
      </c>
    </row>
    <row r="27" spans="1:254">
      <c r="B27" t="s">
        <v>814</v>
      </c>
      <c r="C27" t="s">
        <v>822</v>
      </c>
      <c r="D27" s="32">
        <f>(P19+S19+V19+Y19+AB19+AE19+AH19+AK19)/8</f>
        <v>7.5</v>
      </c>
      <c r="E27" s="18">
        <f t="shared" si="127"/>
        <v>1.875</v>
      </c>
    </row>
    <row r="28" spans="1:254">
      <c r="B28" t="s">
        <v>815</v>
      </c>
      <c r="C28" t="s">
        <v>822</v>
      </c>
      <c r="D28" s="32">
        <f>(Q19+T19+W19+Z19+AC19+AF19+AI19+AL19)/8</f>
        <v>0.5</v>
      </c>
      <c r="E28" s="18">
        <f t="shared" si="127"/>
        <v>0.125</v>
      </c>
    </row>
    <row r="29" spans="1:254">
      <c r="D29" s="26">
        <f>SUM(D26:D28)</f>
        <v>8</v>
      </c>
      <c r="E29" s="26">
        <f>SUM(E26:E28)</f>
        <v>2</v>
      </c>
    </row>
    <row r="30" spans="1:254">
      <c r="B30" t="s">
        <v>813</v>
      </c>
      <c r="C30" t="s">
        <v>823</v>
      </c>
      <c r="D30" s="32">
        <f>(AM19+AP19+AS19+AV19)/4</f>
        <v>0</v>
      </c>
      <c r="E30">
        <f t="shared" si="127"/>
        <v>0</v>
      </c>
    </row>
    <row r="31" spans="1:254">
      <c r="B31" t="s">
        <v>814</v>
      </c>
      <c r="C31" t="s">
        <v>823</v>
      </c>
      <c r="D31" s="32">
        <f>(AN19+AQ19+AT19+AW19)/4</f>
        <v>6</v>
      </c>
      <c r="E31">
        <f t="shared" si="127"/>
        <v>1.5</v>
      </c>
    </row>
    <row r="32" spans="1:254">
      <c r="B32" t="s">
        <v>815</v>
      </c>
      <c r="C32" t="s">
        <v>823</v>
      </c>
      <c r="D32" s="32">
        <f>(AO19+AR19+AU19+AX19)/4</f>
        <v>2</v>
      </c>
      <c r="E32">
        <f t="shared" si="127"/>
        <v>0.5</v>
      </c>
    </row>
    <row r="33" spans="2:5">
      <c r="D33" s="26">
        <f>SUM(D30:D32)</f>
        <v>8</v>
      </c>
      <c r="E33" s="27">
        <f>SUM(E30:E32)</f>
        <v>2</v>
      </c>
    </row>
    <row r="34" spans="2:5">
      <c r="B34" t="s">
        <v>813</v>
      </c>
      <c r="C34" t="s">
        <v>824</v>
      </c>
      <c r="D34" s="32">
        <f>(AY19+BB19+BE19+BH19+BK19+BN19+BQ19+BT19+BW19+BZ19+CC19+CF19+CI19+CL19+CO19+CR19+CU19+CX19+DA19+DD19)/20</f>
        <v>0</v>
      </c>
      <c r="E34">
        <f t="shared" si="127"/>
        <v>0</v>
      </c>
    </row>
    <row r="35" spans="2:5">
      <c r="B35" t="s">
        <v>814</v>
      </c>
      <c r="C35" t="s">
        <v>824</v>
      </c>
      <c r="D35" s="32">
        <f>(AZ19+BC19+BF19+BI19+BL19+BO19+BR19+BU19+BX19+CA19+CD19+CG19+CJ19+CM19+CP19+CS19+CV19+CY19+DB19+DE19)/20</f>
        <v>6.4</v>
      </c>
      <c r="E35">
        <f t="shared" si="127"/>
        <v>1.6</v>
      </c>
    </row>
    <row r="36" spans="2:5">
      <c r="B36" t="s">
        <v>815</v>
      </c>
      <c r="C36" t="s">
        <v>824</v>
      </c>
      <c r="D36" s="32">
        <f>(BA19+BD19+BG19+BJ19+BM19+BP19+BS19+BV19+BY19+CB19+CE19+CH19+CK19+CN19+CQ19+CT19+CW19+CZ19+DC19+DF19)/20</f>
        <v>1.6</v>
      </c>
      <c r="E36">
        <f t="shared" si="127"/>
        <v>0.4</v>
      </c>
    </row>
    <row r="37" spans="2:5">
      <c r="D37" s="27">
        <f>SUM(D34:D36)</f>
        <v>8</v>
      </c>
      <c r="E37" s="27">
        <f>SUM(E34:E36)</f>
        <v>2</v>
      </c>
    </row>
    <row r="38" spans="2:5">
      <c r="B38" t="s">
        <v>813</v>
      </c>
      <c r="C38" t="s">
        <v>825</v>
      </c>
      <c r="D38" s="32">
        <f>(DG19+DJ19+DM19+DP19)/4</f>
        <v>0</v>
      </c>
      <c r="E38">
        <f t="shared" si="127"/>
        <v>0</v>
      </c>
    </row>
    <row r="39" spans="2:5">
      <c r="B39" t="s">
        <v>814</v>
      </c>
      <c r="C39" t="s">
        <v>825</v>
      </c>
      <c r="D39" s="32" t="e">
        <f>(DH19+DK19+DN19+DQ19)/4</f>
        <v>#VALUE!</v>
      </c>
      <c r="E39" t="e">
        <f t="shared" si="127"/>
        <v>#VALUE!</v>
      </c>
    </row>
    <row r="40" spans="2:5">
      <c r="B40" t="s">
        <v>815</v>
      </c>
      <c r="C40" t="s">
        <v>825</v>
      </c>
      <c r="D40" s="32">
        <f>(DI19+DL19+DO19+DR19)/4</f>
        <v>0</v>
      </c>
      <c r="E40">
        <f t="shared" si="127"/>
        <v>0</v>
      </c>
    </row>
    <row r="41" spans="2:5">
      <c r="D41" s="27" t="e">
        <f>SUM(D38:D40)</f>
        <v>#VALUE!</v>
      </c>
      <c r="E41" s="27" t="e">
        <f>SUM(E38:E40)</f>
        <v>#VALUE!</v>
      </c>
    </row>
  </sheetData>
  <mergeCells count="102">
    <mergeCell ref="B6:B15"/>
    <mergeCell ref="C6:N6"/>
    <mergeCell ref="C13:E13"/>
    <mergeCell ref="F13:H13"/>
    <mergeCell ref="I13:K13"/>
    <mergeCell ref="L13:N13"/>
    <mergeCell ref="C7:N12"/>
    <mergeCell ref="L14:N14"/>
    <mergeCell ref="DG13:DI13"/>
    <mergeCell ref="CL13:CN13"/>
    <mergeCell ref="AY13:BA13"/>
    <mergeCell ref="BT13:BV13"/>
    <mergeCell ref="CC13:CE13"/>
    <mergeCell ref="CF13:CH13"/>
    <mergeCell ref="CI13:CK13"/>
    <mergeCell ref="BW13:BY13"/>
    <mergeCell ref="BZ13:CB13"/>
    <mergeCell ref="CC14:CE14"/>
    <mergeCell ref="CF14:CH14"/>
    <mergeCell ref="BN14:BP14"/>
    <mergeCell ref="DJ14:DL14"/>
    <mergeCell ref="DM14:DO14"/>
    <mergeCell ref="A3:P3"/>
    <mergeCell ref="DQ18:DR18"/>
    <mergeCell ref="A18:B18"/>
    <mergeCell ref="A19:B19"/>
    <mergeCell ref="AY14:BA14"/>
    <mergeCell ref="BW14:BY14"/>
    <mergeCell ref="BZ14:CB14"/>
    <mergeCell ref="BB14:BD14"/>
    <mergeCell ref="BE14:BG14"/>
    <mergeCell ref="BH14:BJ14"/>
    <mergeCell ref="BK14:BM14"/>
    <mergeCell ref="AM14:AO14"/>
    <mergeCell ref="U14:W14"/>
    <mergeCell ref="X14:Z14"/>
    <mergeCell ref="AA14:AC14"/>
    <mergeCell ref="C14:E14"/>
    <mergeCell ref="F14:H14"/>
    <mergeCell ref="I14:K14"/>
    <mergeCell ref="AP14:AR14"/>
    <mergeCell ref="DQ19:DR19"/>
    <mergeCell ref="A6:A15"/>
    <mergeCell ref="AS14:AU14"/>
    <mergeCell ref="AV14:AX14"/>
    <mergeCell ref="BQ14:BS14"/>
    <mergeCell ref="BT14:BV14"/>
    <mergeCell ref="O6:AL6"/>
    <mergeCell ref="AD14:AF14"/>
    <mergeCell ref="AG14:AI14"/>
    <mergeCell ref="AJ14:AL14"/>
    <mergeCell ref="O14:Q14"/>
    <mergeCell ref="R14:T14"/>
    <mergeCell ref="O7:Z7"/>
    <mergeCell ref="AA7:AL7"/>
    <mergeCell ref="AD13:AF13"/>
    <mergeCell ref="AG13:AI13"/>
    <mergeCell ref="AJ13:AL13"/>
    <mergeCell ref="O13:Q13"/>
    <mergeCell ref="R13:T13"/>
    <mergeCell ref="U13:W13"/>
    <mergeCell ref="X13:Z13"/>
    <mergeCell ref="AA13:AC13"/>
    <mergeCell ref="AM6:AX6"/>
    <mergeCell ref="AM7:AX7"/>
    <mergeCell ref="BB13:BD13"/>
    <mergeCell ref="BE13:BG13"/>
    <mergeCell ref="BH13:BJ13"/>
    <mergeCell ref="AM13:AO13"/>
    <mergeCell ref="AP13:AR13"/>
    <mergeCell ref="AS13:AU13"/>
    <mergeCell ref="AV13:AX13"/>
    <mergeCell ref="AY6:DF6"/>
    <mergeCell ref="AY7:BJ7"/>
    <mergeCell ref="BK7:BV7"/>
    <mergeCell ref="BW7:CH7"/>
    <mergeCell ref="BK13:BM13"/>
    <mergeCell ref="BN13:BP13"/>
    <mergeCell ref="BQ13:BS13"/>
    <mergeCell ref="DG6:DR6"/>
    <mergeCell ref="DD13:DF13"/>
    <mergeCell ref="CO14:CQ14"/>
    <mergeCell ref="CR14:CT14"/>
    <mergeCell ref="CU14:CW14"/>
    <mergeCell ref="CX14:CZ14"/>
    <mergeCell ref="DA14:DC14"/>
    <mergeCell ref="DD14:DF14"/>
    <mergeCell ref="DA13:DC13"/>
    <mergeCell ref="CX13:CZ13"/>
    <mergeCell ref="CU13:CW13"/>
    <mergeCell ref="CR13:CT13"/>
    <mergeCell ref="CO13:CQ13"/>
    <mergeCell ref="DG7:DR7"/>
    <mergeCell ref="CI7:CT7"/>
    <mergeCell ref="CU7:DF7"/>
    <mergeCell ref="DP14:DR14"/>
    <mergeCell ref="DG14:DI14"/>
    <mergeCell ref="CI14:CK14"/>
    <mergeCell ref="CL14:CN14"/>
    <mergeCell ref="DJ13:DL13"/>
    <mergeCell ref="DM13:DO13"/>
    <mergeCell ref="DP13:DR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5"/>
  <sheetViews>
    <sheetView topLeftCell="A19" zoomScale="84" zoomScaleNormal="84" workbookViewId="0">
      <selection activeCell="AC23" sqref="AC23"/>
    </sheetView>
  </sheetViews>
  <sheetFormatPr defaultRowHeight="15"/>
  <cols>
    <col min="2" max="2" width="30.28515625" customWidth="1"/>
    <col min="16" max="16" width="10" customWidth="1"/>
  </cols>
  <sheetData>
    <row r="1" spans="1:254">
      <c r="B1" t="s">
        <v>1397</v>
      </c>
    </row>
    <row r="2" spans="1:254" ht="15.75">
      <c r="A2" s="6" t="s">
        <v>153</v>
      </c>
      <c r="B2" s="14" t="s">
        <v>278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54" ht="15.75">
      <c r="A3" s="52" t="s">
        <v>1383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7" t="s">
        <v>0</v>
      </c>
      <c r="B5" s="47" t="s">
        <v>1</v>
      </c>
      <c r="C5" s="48" t="s">
        <v>56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53" t="s">
        <v>2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5"/>
      <c r="BK5" s="49" t="s">
        <v>87</v>
      </c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56" t="s">
        <v>114</v>
      </c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8"/>
      <c r="EW5" s="50" t="s">
        <v>137</v>
      </c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</row>
    <row r="6" spans="1:254" ht="15.75" customHeight="1">
      <c r="A6" s="47"/>
      <c r="B6" s="47"/>
      <c r="C6" s="41" t="s">
        <v>57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 t="s">
        <v>55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39" t="s">
        <v>3</v>
      </c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 t="s">
        <v>330</v>
      </c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41" t="s">
        <v>331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 t="s">
        <v>158</v>
      </c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37" t="s">
        <v>1020</v>
      </c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 t="s">
        <v>173</v>
      </c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59" t="s">
        <v>185</v>
      </c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37" t="s">
        <v>116</v>
      </c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9" t="s">
        <v>138</v>
      </c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</row>
    <row r="7" spans="1:254" ht="15.75" hidden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hidden="1">
      <c r="A11" s="47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9"/>
      <c r="S11" s="9"/>
      <c r="T11" s="9"/>
      <c r="U11" s="9"/>
      <c r="V11" s="9"/>
      <c r="W11" s="9"/>
      <c r="X11" s="9"/>
      <c r="Y11" s="9"/>
      <c r="Z11" s="9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</row>
    <row r="12" spans="1:254" ht="15.75">
      <c r="A12" s="47"/>
      <c r="B12" s="47"/>
      <c r="C12" s="41" t="s">
        <v>279</v>
      </c>
      <c r="D12" s="41" t="s">
        <v>5</v>
      </c>
      <c r="E12" s="41" t="s">
        <v>6</v>
      </c>
      <c r="F12" s="41" t="s">
        <v>318</v>
      </c>
      <c r="G12" s="41" t="s">
        <v>7</v>
      </c>
      <c r="H12" s="41" t="s">
        <v>8</v>
      </c>
      <c r="I12" s="41" t="s">
        <v>280</v>
      </c>
      <c r="J12" s="41" t="s">
        <v>9</v>
      </c>
      <c r="K12" s="41" t="s">
        <v>10</v>
      </c>
      <c r="L12" s="41" t="s">
        <v>281</v>
      </c>
      <c r="M12" s="41" t="s">
        <v>9</v>
      </c>
      <c r="N12" s="41" t="s">
        <v>10</v>
      </c>
      <c r="O12" s="41" t="s">
        <v>282</v>
      </c>
      <c r="P12" s="41" t="s">
        <v>11</v>
      </c>
      <c r="Q12" s="41" t="s">
        <v>4</v>
      </c>
      <c r="R12" s="41" t="s">
        <v>283</v>
      </c>
      <c r="S12" s="41"/>
      <c r="T12" s="41"/>
      <c r="U12" s="41" t="s">
        <v>979</v>
      </c>
      <c r="V12" s="41"/>
      <c r="W12" s="41"/>
      <c r="X12" s="41" t="s">
        <v>980</v>
      </c>
      <c r="Y12" s="41"/>
      <c r="Z12" s="41"/>
      <c r="AA12" s="39" t="s">
        <v>981</v>
      </c>
      <c r="AB12" s="39"/>
      <c r="AC12" s="39"/>
      <c r="AD12" s="41" t="s">
        <v>284</v>
      </c>
      <c r="AE12" s="41"/>
      <c r="AF12" s="41"/>
      <c r="AG12" s="41" t="s">
        <v>285</v>
      </c>
      <c r="AH12" s="41"/>
      <c r="AI12" s="41"/>
      <c r="AJ12" s="39" t="s">
        <v>286</v>
      </c>
      <c r="AK12" s="39"/>
      <c r="AL12" s="39"/>
      <c r="AM12" s="41" t="s">
        <v>287</v>
      </c>
      <c r="AN12" s="41"/>
      <c r="AO12" s="41"/>
      <c r="AP12" s="41" t="s">
        <v>288</v>
      </c>
      <c r="AQ12" s="41"/>
      <c r="AR12" s="41"/>
      <c r="AS12" s="41" t="s">
        <v>289</v>
      </c>
      <c r="AT12" s="41"/>
      <c r="AU12" s="41"/>
      <c r="AV12" s="41" t="s">
        <v>290</v>
      </c>
      <c r="AW12" s="41"/>
      <c r="AX12" s="41"/>
      <c r="AY12" s="41" t="s">
        <v>319</v>
      </c>
      <c r="AZ12" s="41"/>
      <c r="BA12" s="41"/>
      <c r="BB12" s="41" t="s">
        <v>291</v>
      </c>
      <c r="BC12" s="41"/>
      <c r="BD12" s="41"/>
      <c r="BE12" s="41" t="s">
        <v>1003</v>
      </c>
      <c r="BF12" s="41"/>
      <c r="BG12" s="41"/>
      <c r="BH12" s="41" t="s">
        <v>292</v>
      </c>
      <c r="BI12" s="41"/>
      <c r="BJ12" s="41"/>
      <c r="BK12" s="39" t="s">
        <v>293</v>
      </c>
      <c r="BL12" s="39"/>
      <c r="BM12" s="39"/>
      <c r="BN12" s="39" t="s">
        <v>320</v>
      </c>
      <c r="BO12" s="39"/>
      <c r="BP12" s="39"/>
      <c r="BQ12" s="39" t="s">
        <v>294</v>
      </c>
      <c r="BR12" s="39"/>
      <c r="BS12" s="39"/>
      <c r="BT12" s="39" t="s">
        <v>295</v>
      </c>
      <c r="BU12" s="39"/>
      <c r="BV12" s="39"/>
      <c r="BW12" s="39" t="s">
        <v>296</v>
      </c>
      <c r="BX12" s="39"/>
      <c r="BY12" s="39"/>
      <c r="BZ12" s="39" t="s">
        <v>297</v>
      </c>
      <c r="CA12" s="39"/>
      <c r="CB12" s="39"/>
      <c r="CC12" s="39" t="s">
        <v>321</v>
      </c>
      <c r="CD12" s="39"/>
      <c r="CE12" s="39"/>
      <c r="CF12" s="39" t="s">
        <v>298</v>
      </c>
      <c r="CG12" s="39"/>
      <c r="CH12" s="39"/>
      <c r="CI12" s="39" t="s">
        <v>299</v>
      </c>
      <c r="CJ12" s="39"/>
      <c r="CK12" s="39"/>
      <c r="CL12" s="39" t="s">
        <v>300</v>
      </c>
      <c r="CM12" s="39"/>
      <c r="CN12" s="39"/>
      <c r="CO12" s="39" t="s">
        <v>301</v>
      </c>
      <c r="CP12" s="39"/>
      <c r="CQ12" s="39"/>
      <c r="CR12" s="39" t="s">
        <v>302</v>
      </c>
      <c r="CS12" s="39"/>
      <c r="CT12" s="39"/>
      <c r="CU12" s="39" t="s">
        <v>303</v>
      </c>
      <c r="CV12" s="39"/>
      <c r="CW12" s="39"/>
      <c r="CX12" s="39" t="s">
        <v>304</v>
      </c>
      <c r="CY12" s="39"/>
      <c r="CZ12" s="39"/>
      <c r="DA12" s="39" t="s">
        <v>305</v>
      </c>
      <c r="DB12" s="39"/>
      <c r="DC12" s="39"/>
      <c r="DD12" s="39" t="s">
        <v>306</v>
      </c>
      <c r="DE12" s="39"/>
      <c r="DF12" s="39"/>
      <c r="DG12" s="39" t="s">
        <v>322</v>
      </c>
      <c r="DH12" s="39"/>
      <c r="DI12" s="39"/>
      <c r="DJ12" s="39" t="s">
        <v>307</v>
      </c>
      <c r="DK12" s="39"/>
      <c r="DL12" s="39"/>
      <c r="DM12" s="39" t="s">
        <v>308</v>
      </c>
      <c r="DN12" s="39"/>
      <c r="DO12" s="39"/>
      <c r="DP12" s="39" t="s">
        <v>309</v>
      </c>
      <c r="DQ12" s="39"/>
      <c r="DR12" s="39"/>
      <c r="DS12" s="39" t="s">
        <v>310</v>
      </c>
      <c r="DT12" s="39"/>
      <c r="DU12" s="39"/>
      <c r="DV12" s="39" t="s">
        <v>311</v>
      </c>
      <c r="DW12" s="39"/>
      <c r="DX12" s="39"/>
      <c r="DY12" s="39" t="s">
        <v>312</v>
      </c>
      <c r="DZ12" s="39"/>
      <c r="EA12" s="39"/>
      <c r="EB12" s="39" t="s">
        <v>313</v>
      </c>
      <c r="EC12" s="39"/>
      <c r="ED12" s="39"/>
      <c r="EE12" s="39" t="s">
        <v>323</v>
      </c>
      <c r="EF12" s="39"/>
      <c r="EG12" s="39"/>
      <c r="EH12" s="39" t="s">
        <v>324</v>
      </c>
      <c r="EI12" s="39"/>
      <c r="EJ12" s="39"/>
      <c r="EK12" s="39" t="s">
        <v>325</v>
      </c>
      <c r="EL12" s="39"/>
      <c r="EM12" s="39"/>
      <c r="EN12" s="39" t="s">
        <v>326</v>
      </c>
      <c r="EO12" s="39"/>
      <c r="EP12" s="39"/>
      <c r="EQ12" s="39" t="s">
        <v>327</v>
      </c>
      <c r="ER12" s="39"/>
      <c r="ES12" s="39"/>
      <c r="ET12" s="39" t="s">
        <v>328</v>
      </c>
      <c r="EU12" s="39"/>
      <c r="EV12" s="39"/>
      <c r="EW12" s="39" t="s">
        <v>314</v>
      </c>
      <c r="EX12" s="39"/>
      <c r="EY12" s="39"/>
      <c r="EZ12" s="39" t="s">
        <v>329</v>
      </c>
      <c r="FA12" s="39"/>
      <c r="FB12" s="39"/>
      <c r="FC12" s="39" t="s">
        <v>315</v>
      </c>
      <c r="FD12" s="39"/>
      <c r="FE12" s="39"/>
      <c r="FF12" s="39" t="s">
        <v>316</v>
      </c>
      <c r="FG12" s="39"/>
      <c r="FH12" s="39"/>
      <c r="FI12" s="39" t="s">
        <v>317</v>
      </c>
      <c r="FJ12" s="39"/>
      <c r="FK12" s="39"/>
    </row>
    <row r="13" spans="1:254" ht="79.5" customHeight="1">
      <c r="A13" s="47"/>
      <c r="B13" s="47"/>
      <c r="C13" s="46" t="s">
        <v>961</v>
      </c>
      <c r="D13" s="46"/>
      <c r="E13" s="46"/>
      <c r="F13" s="46" t="s">
        <v>965</v>
      </c>
      <c r="G13" s="46"/>
      <c r="H13" s="46"/>
      <c r="I13" s="46" t="s">
        <v>969</v>
      </c>
      <c r="J13" s="46"/>
      <c r="K13" s="46"/>
      <c r="L13" s="46" t="s">
        <v>973</v>
      </c>
      <c r="M13" s="46"/>
      <c r="N13" s="46"/>
      <c r="O13" s="46" t="s">
        <v>975</v>
      </c>
      <c r="P13" s="46"/>
      <c r="Q13" s="46"/>
      <c r="R13" s="46" t="s">
        <v>978</v>
      </c>
      <c r="S13" s="46"/>
      <c r="T13" s="46"/>
      <c r="U13" s="46" t="s">
        <v>337</v>
      </c>
      <c r="V13" s="46"/>
      <c r="W13" s="46"/>
      <c r="X13" s="46" t="s">
        <v>340</v>
      </c>
      <c r="Y13" s="46"/>
      <c r="Z13" s="46"/>
      <c r="AA13" s="46" t="s">
        <v>982</v>
      </c>
      <c r="AB13" s="46"/>
      <c r="AC13" s="46"/>
      <c r="AD13" s="46" t="s">
        <v>986</v>
      </c>
      <c r="AE13" s="46"/>
      <c r="AF13" s="46"/>
      <c r="AG13" s="46" t="s">
        <v>987</v>
      </c>
      <c r="AH13" s="46"/>
      <c r="AI13" s="46"/>
      <c r="AJ13" s="46" t="s">
        <v>991</v>
      </c>
      <c r="AK13" s="46"/>
      <c r="AL13" s="46"/>
      <c r="AM13" s="46" t="s">
        <v>995</v>
      </c>
      <c r="AN13" s="46"/>
      <c r="AO13" s="46"/>
      <c r="AP13" s="46" t="s">
        <v>999</v>
      </c>
      <c r="AQ13" s="46"/>
      <c r="AR13" s="46"/>
      <c r="AS13" s="46" t="s">
        <v>1000</v>
      </c>
      <c r="AT13" s="46"/>
      <c r="AU13" s="46"/>
      <c r="AV13" s="46" t="s">
        <v>1004</v>
      </c>
      <c r="AW13" s="46"/>
      <c r="AX13" s="46"/>
      <c r="AY13" s="46" t="s">
        <v>1005</v>
      </c>
      <c r="AZ13" s="46"/>
      <c r="BA13" s="46"/>
      <c r="BB13" s="46" t="s">
        <v>1006</v>
      </c>
      <c r="BC13" s="46"/>
      <c r="BD13" s="46"/>
      <c r="BE13" s="46" t="s">
        <v>1007</v>
      </c>
      <c r="BF13" s="46"/>
      <c r="BG13" s="46"/>
      <c r="BH13" s="46" t="s">
        <v>1008</v>
      </c>
      <c r="BI13" s="46"/>
      <c r="BJ13" s="46"/>
      <c r="BK13" s="46" t="s">
        <v>356</v>
      </c>
      <c r="BL13" s="46"/>
      <c r="BM13" s="46"/>
      <c r="BN13" s="46" t="s">
        <v>358</v>
      </c>
      <c r="BO13" s="46"/>
      <c r="BP13" s="46"/>
      <c r="BQ13" s="46" t="s">
        <v>1012</v>
      </c>
      <c r="BR13" s="46"/>
      <c r="BS13" s="46"/>
      <c r="BT13" s="46" t="s">
        <v>1013</v>
      </c>
      <c r="BU13" s="46"/>
      <c r="BV13" s="46"/>
      <c r="BW13" s="46" t="s">
        <v>1014</v>
      </c>
      <c r="BX13" s="46"/>
      <c r="BY13" s="46"/>
      <c r="BZ13" s="46" t="s">
        <v>1015</v>
      </c>
      <c r="CA13" s="46"/>
      <c r="CB13" s="46"/>
      <c r="CC13" s="46" t="s">
        <v>368</v>
      </c>
      <c r="CD13" s="46"/>
      <c r="CE13" s="46"/>
      <c r="CF13" s="60" t="s">
        <v>371</v>
      </c>
      <c r="CG13" s="60"/>
      <c r="CH13" s="60"/>
      <c r="CI13" s="46" t="s">
        <v>375</v>
      </c>
      <c r="CJ13" s="46"/>
      <c r="CK13" s="46"/>
      <c r="CL13" s="46" t="s">
        <v>1326</v>
      </c>
      <c r="CM13" s="46"/>
      <c r="CN13" s="46"/>
      <c r="CO13" s="46" t="s">
        <v>381</v>
      </c>
      <c r="CP13" s="46"/>
      <c r="CQ13" s="46"/>
      <c r="CR13" s="60" t="s">
        <v>384</v>
      </c>
      <c r="CS13" s="60"/>
      <c r="CT13" s="60"/>
      <c r="CU13" s="46" t="s">
        <v>387</v>
      </c>
      <c r="CV13" s="46"/>
      <c r="CW13" s="46"/>
      <c r="CX13" s="46" t="s">
        <v>389</v>
      </c>
      <c r="CY13" s="46"/>
      <c r="CZ13" s="46"/>
      <c r="DA13" s="46" t="s">
        <v>393</v>
      </c>
      <c r="DB13" s="46"/>
      <c r="DC13" s="46"/>
      <c r="DD13" s="60" t="s">
        <v>397</v>
      </c>
      <c r="DE13" s="60"/>
      <c r="DF13" s="60"/>
      <c r="DG13" s="60" t="s">
        <v>399</v>
      </c>
      <c r="DH13" s="60"/>
      <c r="DI13" s="60"/>
      <c r="DJ13" s="60" t="s">
        <v>403</v>
      </c>
      <c r="DK13" s="60"/>
      <c r="DL13" s="60"/>
      <c r="DM13" s="60" t="s">
        <v>407</v>
      </c>
      <c r="DN13" s="60"/>
      <c r="DO13" s="60"/>
      <c r="DP13" s="60" t="s">
        <v>411</v>
      </c>
      <c r="DQ13" s="60"/>
      <c r="DR13" s="60"/>
      <c r="DS13" s="60" t="s">
        <v>414</v>
      </c>
      <c r="DT13" s="60"/>
      <c r="DU13" s="60"/>
      <c r="DV13" s="60" t="s">
        <v>417</v>
      </c>
      <c r="DW13" s="60"/>
      <c r="DX13" s="60"/>
      <c r="DY13" s="60" t="s">
        <v>421</v>
      </c>
      <c r="DZ13" s="60"/>
      <c r="EA13" s="60"/>
      <c r="EB13" s="60" t="s">
        <v>423</v>
      </c>
      <c r="EC13" s="60"/>
      <c r="ED13" s="60"/>
      <c r="EE13" s="60" t="s">
        <v>1024</v>
      </c>
      <c r="EF13" s="60"/>
      <c r="EG13" s="60"/>
      <c r="EH13" s="60" t="s">
        <v>425</v>
      </c>
      <c r="EI13" s="60"/>
      <c r="EJ13" s="60"/>
      <c r="EK13" s="60" t="s">
        <v>427</v>
      </c>
      <c r="EL13" s="60"/>
      <c r="EM13" s="60"/>
      <c r="EN13" s="60" t="s">
        <v>1033</v>
      </c>
      <c r="EO13" s="60"/>
      <c r="EP13" s="60"/>
      <c r="EQ13" s="60" t="s">
        <v>1035</v>
      </c>
      <c r="ER13" s="60"/>
      <c r="ES13" s="60"/>
      <c r="ET13" s="60" t="s">
        <v>429</v>
      </c>
      <c r="EU13" s="60"/>
      <c r="EV13" s="60"/>
      <c r="EW13" s="60" t="s">
        <v>430</v>
      </c>
      <c r="EX13" s="60"/>
      <c r="EY13" s="60"/>
      <c r="EZ13" s="60" t="s">
        <v>1039</v>
      </c>
      <c r="FA13" s="60"/>
      <c r="FB13" s="60"/>
      <c r="FC13" s="60" t="s">
        <v>1043</v>
      </c>
      <c r="FD13" s="60"/>
      <c r="FE13" s="60"/>
      <c r="FF13" s="60" t="s">
        <v>1045</v>
      </c>
      <c r="FG13" s="60"/>
      <c r="FH13" s="60"/>
      <c r="FI13" s="60" t="s">
        <v>1049</v>
      </c>
      <c r="FJ13" s="60"/>
      <c r="FK13" s="60"/>
    </row>
    <row r="14" spans="1:254" ht="180">
      <c r="A14" s="47"/>
      <c r="B14" s="47"/>
      <c r="C14" s="21" t="s">
        <v>963</v>
      </c>
      <c r="D14" s="21" t="s">
        <v>962</v>
      </c>
      <c r="E14" s="21" t="s">
        <v>964</v>
      </c>
      <c r="F14" s="21" t="s">
        <v>966</v>
      </c>
      <c r="G14" s="21" t="s">
        <v>967</v>
      </c>
      <c r="H14" s="21" t="s">
        <v>968</v>
      </c>
      <c r="I14" s="21" t="s">
        <v>970</v>
      </c>
      <c r="J14" s="21" t="s">
        <v>971</v>
      </c>
      <c r="K14" s="21" t="s">
        <v>972</v>
      </c>
      <c r="L14" s="21" t="s">
        <v>974</v>
      </c>
      <c r="M14" s="21" t="s">
        <v>334</v>
      </c>
      <c r="N14" s="21" t="s">
        <v>193</v>
      </c>
      <c r="O14" s="21" t="s">
        <v>976</v>
      </c>
      <c r="P14" s="21" t="s">
        <v>977</v>
      </c>
      <c r="Q14" s="21" t="s">
        <v>333</v>
      </c>
      <c r="R14" s="21" t="s">
        <v>83</v>
      </c>
      <c r="S14" s="21" t="s">
        <v>84</v>
      </c>
      <c r="T14" s="21" t="s">
        <v>204</v>
      </c>
      <c r="U14" s="21" t="s">
        <v>338</v>
      </c>
      <c r="V14" s="21" t="s">
        <v>339</v>
      </c>
      <c r="W14" s="21" t="s">
        <v>69</v>
      </c>
      <c r="X14" s="21" t="s">
        <v>341</v>
      </c>
      <c r="Y14" s="21" t="s">
        <v>342</v>
      </c>
      <c r="Z14" s="21" t="s">
        <v>343</v>
      </c>
      <c r="AA14" s="21" t="s">
        <v>983</v>
      </c>
      <c r="AB14" s="21" t="s">
        <v>984</v>
      </c>
      <c r="AC14" s="21" t="s">
        <v>985</v>
      </c>
      <c r="AD14" s="21" t="s">
        <v>83</v>
      </c>
      <c r="AE14" s="21" t="s">
        <v>347</v>
      </c>
      <c r="AF14" s="21" t="s">
        <v>85</v>
      </c>
      <c r="AG14" s="21" t="s">
        <v>988</v>
      </c>
      <c r="AH14" s="21" t="s">
        <v>989</v>
      </c>
      <c r="AI14" s="21" t="s">
        <v>990</v>
      </c>
      <c r="AJ14" s="21" t="s">
        <v>992</v>
      </c>
      <c r="AK14" s="21" t="s">
        <v>993</v>
      </c>
      <c r="AL14" s="21" t="s">
        <v>994</v>
      </c>
      <c r="AM14" s="21" t="s">
        <v>996</v>
      </c>
      <c r="AN14" s="21" t="s">
        <v>997</v>
      </c>
      <c r="AO14" s="21" t="s">
        <v>998</v>
      </c>
      <c r="AP14" s="21" t="s">
        <v>215</v>
      </c>
      <c r="AQ14" s="21" t="s">
        <v>216</v>
      </c>
      <c r="AR14" s="21" t="s">
        <v>204</v>
      </c>
      <c r="AS14" s="21" t="s">
        <v>1001</v>
      </c>
      <c r="AT14" s="21" t="s">
        <v>349</v>
      </c>
      <c r="AU14" s="21" t="s">
        <v>1002</v>
      </c>
      <c r="AV14" s="21" t="s">
        <v>83</v>
      </c>
      <c r="AW14" s="21" t="s">
        <v>84</v>
      </c>
      <c r="AX14" s="21" t="s">
        <v>204</v>
      </c>
      <c r="AY14" s="21" t="s">
        <v>72</v>
      </c>
      <c r="AZ14" s="21" t="s">
        <v>276</v>
      </c>
      <c r="BA14" s="21" t="s">
        <v>74</v>
      </c>
      <c r="BB14" s="21" t="s">
        <v>350</v>
      </c>
      <c r="BC14" s="21" t="s">
        <v>351</v>
      </c>
      <c r="BD14" s="21" t="s">
        <v>352</v>
      </c>
      <c r="BE14" s="21" t="s">
        <v>344</v>
      </c>
      <c r="BF14" s="21" t="s">
        <v>345</v>
      </c>
      <c r="BG14" s="21" t="s">
        <v>346</v>
      </c>
      <c r="BH14" s="21" t="s">
        <v>380</v>
      </c>
      <c r="BI14" s="21" t="s">
        <v>216</v>
      </c>
      <c r="BJ14" s="21" t="s">
        <v>355</v>
      </c>
      <c r="BK14" s="21" t="s">
        <v>357</v>
      </c>
      <c r="BL14" s="21" t="s">
        <v>256</v>
      </c>
      <c r="BM14" s="21" t="s">
        <v>255</v>
      </c>
      <c r="BN14" s="21" t="s">
        <v>1009</v>
      </c>
      <c r="BO14" s="21" t="s">
        <v>1010</v>
      </c>
      <c r="BP14" s="21" t="s">
        <v>1011</v>
      </c>
      <c r="BQ14" s="21" t="s">
        <v>359</v>
      </c>
      <c r="BR14" s="21" t="s">
        <v>360</v>
      </c>
      <c r="BS14" s="21" t="s">
        <v>221</v>
      </c>
      <c r="BT14" s="21" t="s">
        <v>361</v>
      </c>
      <c r="BU14" s="21" t="s">
        <v>362</v>
      </c>
      <c r="BV14" s="21" t="s">
        <v>363</v>
      </c>
      <c r="BW14" s="21" t="s">
        <v>364</v>
      </c>
      <c r="BX14" s="21" t="s">
        <v>365</v>
      </c>
      <c r="BY14" s="21" t="s">
        <v>366</v>
      </c>
      <c r="BZ14" s="21" t="s">
        <v>96</v>
      </c>
      <c r="CA14" s="21" t="s">
        <v>97</v>
      </c>
      <c r="CB14" s="21" t="s">
        <v>367</v>
      </c>
      <c r="CC14" s="21" t="s">
        <v>369</v>
      </c>
      <c r="CD14" s="21" t="s">
        <v>272</v>
      </c>
      <c r="CE14" s="21" t="s">
        <v>370</v>
      </c>
      <c r="CF14" s="22" t="s">
        <v>372</v>
      </c>
      <c r="CG14" s="22" t="s">
        <v>373</v>
      </c>
      <c r="CH14" s="22" t="s">
        <v>374</v>
      </c>
      <c r="CI14" s="21" t="s">
        <v>376</v>
      </c>
      <c r="CJ14" s="21" t="s">
        <v>377</v>
      </c>
      <c r="CK14" s="21" t="s">
        <v>378</v>
      </c>
      <c r="CL14" s="21" t="s">
        <v>379</v>
      </c>
      <c r="CM14" s="21" t="s">
        <v>1016</v>
      </c>
      <c r="CN14" s="21" t="s">
        <v>1017</v>
      </c>
      <c r="CO14" s="21" t="s">
        <v>382</v>
      </c>
      <c r="CP14" s="21" t="s">
        <v>209</v>
      </c>
      <c r="CQ14" s="21" t="s">
        <v>98</v>
      </c>
      <c r="CR14" s="22" t="s">
        <v>385</v>
      </c>
      <c r="CS14" s="22" t="s">
        <v>121</v>
      </c>
      <c r="CT14" s="22" t="s">
        <v>386</v>
      </c>
      <c r="CU14" s="21" t="s">
        <v>388</v>
      </c>
      <c r="CV14" s="21" t="s">
        <v>1018</v>
      </c>
      <c r="CW14" s="21" t="s">
        <v>1019</v>
      </c>
      <c r="CX14" s="21" t="s">
        <v>390</v>
      </c>
      <c r="CY14" s="21" t="s">
        <v>391</v>
      </c>
      <c r="CZ14" s="21" t="s">
        <v>392</v>
      </c>
      <c r="DA14" s="21" t="s">
        <v>394</v>
      </c>
      <c r="DB14" s="21" t="s">
        <v>395</v>
      </c>
      <c r="DC14" s="21" t="s">
        <v>396</v>
      </c>
      <c r="DD14" s="22" t="s">
        <v>376</v>
      </c>
      <c r="DE14" s="22" t="s">
        <v>398</v>
      </c>
      <c r="DF14" s="22" t="s">
        <v>383</v>
      </c>
      <c r="DG14" s="22" t="s">
        <v>400</v>
      </c>
      <c r="DH14" s="22" t="s">
        <v>401</v>
      </c>
      <c r="DI14" s="22" t="s">
        <v>402</v>
      </c>
      <c r="DJ14" s="22" t="s">
        <v>404</v>
      </c>
      <c r="DK14" s="22" t="s">
        <v>405</v>
      </c>
      <c r="DL14" s="22" t="s">
        <v>406</v>
      </c>
      <c r="DM14" s="22" t="s">
        <v>408</v>
      </c>
      <c r="DN14" s="22" t="s">
        <v>409</v>
      </c>
      <c r="DO14" s="22" t="s">
        <v>410</v>
      </c>
      <c r="DP14" s="22" t="s">
        <v>1338</v>
      </c>
      <c r="DQ14" s="22" t="s">
        <v>412</v>
      </c>
      <c r="DR14" s="22" t="s">
        <v>413</v>
      </c>
      <c r="DS14" s="22" t="s">
        <v>415</v>
      </c>
      <c r="DT14" s="22" t="s">
        <v>416</v>
      </c>
      <c r="DU14" s="22" t="s">
        <v>237</v>
      </c>
      <c r="DV14" s="22" t="s">
        <v>418</v>
      </c>
      <c r="DW14" s="22" t="s">
        <v>419</v>
      </c>
      <c r="DX14" s="22" t="s">
        <v>420</v>
      </c>
      <c r="DY14" s="22" t="s">
        <v>336</v>
      </c>
      <c r="DZ14" s="22" t="s">
        <v>422</v>
      </c>
      <c r="EA14" s="22" t="s">
        <v>1021</v>
      </c>
      <c r="EB14" s="22" t="s">
        <v>424</v>
      </c>
      <c r="EC14" s="22" t="s">
        <v>1022</v>
      </c>
      <c r="ED14" s="22" t="s">
        <v>1023</v>
      </c>
      <c r="EE14" s="22" t="s">
        <v>1025</v>
      </c>
      <c r="EF14" s="22" t="s">
        <v>1026</v>
      </c>
      <c r="EG14" s="22" t="s">
        <v>1027</v>
      </c>
      <c r="EH14" s="22" t="s">
        <v>72</v>
      </c>
      <c r="EI14" s="22" t="s">
        <v>1028</v>
      </c>
      <c r="EJ14" s="22" t="s">
        <v>74</v>
      </c>
      <c r="EK14" s="22" t="s">
        <v>1029</v>
      </c>
      <c r="EL14" s="22" t="s">
        <v>1030</v>
      </c>
      <c r="EM14" s="22" t="s">
        <v>1031</v>
      </c>
      <c r="EN14" s="22" t="s">
        <v>1032</v>
      </c>
      <c r="EO14" s="22" t="s">
        <v>1034</v>
      </c>
      <c r="EP14" s="22" t="s">
        <v>428</v>
      </c>
      <c r="EQ14" s="22" t="s">
        <v>147</v>
      </c>
      <c r="ER14" s="22" t="s">
        <v>207</v>
      </c>
      <c r="ES14" s="22" t="s">
        <v>208</v>
      </c>
      <c r="ET14" s="22" t="s">
        <v>1038</v>
      </c>
      <c r="EU14" s="22" t="s">
        <v>1036</v>
      </c>
      <c r="EV14" s="22" t="s">
        <v>1037</v>
      </c>
      <c r="EW14" s="22" t="s">
        <v>432</v>
      </c>
      <c r="EX14" s="22" t="s">
        <v>431</v>
      </c>
      <c r="EY14" s="22" t="s">
        <v>206</v>
      </c>
      <c r="EZ14" s="22" t="s">
        <v>1040</v>
      </c>
      <c r="FA14" s="22" t="s">
        <v>1041</v>
      </c>
      <c r="FB14" s="22" t="s">
        <v>1042</v>
      </c>
      <c r="FC14" s="22" t="s">
        <v>335</v>
      </c>
      <c r="FD14" s="22" t="s">
        <v>1044</v>
      </c>
      <c r="FE14" s="22" t="s">
        <v>273</v>
      </c>
      <c r="FF14" s="22" t="s">
        <v>1046</v>
      </c>
      <c r="FG14" s="22" t="s">
        <v>1047</v>
      </c>
      <c r="FH14" s="22" t="s">
        <v>1048</v>
      </c>
      <c r="FI14" s="22" t="s">
        <v>1050</v>
      </c>
      <c r="FJ14" s="22" t="s">
        <v>1051</v>
      </c>
      <c r="FK14" s="22" t="s">
        <v>1052</v>
      </c>
    </row>
    <row r="15" spans="1:254" ht="15.75">
      <c r="A15" s="23">
        <v>1</v>
      </c>
      <c r="B15" s="1" t="s">
        <v>1390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1"/>
      <c r="L15" s="13">
        <v>1</v>
      </c>
      <c r="M15" s="13"/>
      <c r="N15" s="13"/>
      <c r="O15" s="13">
        <v>1</v>
      </c>
      <c r="P15" s="13"/>
      <c r="Q15" s="13"/>
      <c r="R15" s="13">
        <v>1</v>
      </c>
      <c r="S15" s="13"/>
      <c r="T15" s="13"/>
      <c r="U15" s="34">
        <v>1</v>
      </c>
      <c r="V15" s="34"/>
      <c r="W15" s="13"/>
      <c r="X15" s="13"/>
      <c r="Y15" s="13">
        <v>1</v>
      </c>
      <c r="Z15" s="13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34">
        <v>1</v>
      </c>
      <c r="AT15" s="34"/>
      <c r="AU15" s="34"/>
      <c r="AV15" s="34"/>
      <c r="AW15" s="34">
        <v>1</v>
      </c>
      <c r="AX15" s="34"/>
      <c r="AY15" s="34">
        <v>1</v>
      </c>
      <c r="AZ15" s="34"/>
      <c r="BA15" s="34"/>
      <c r="BB15" s="34">
        <v>1</v>
      </c>
      <c r="BC15" s="34"/>
      <c r="BD15" s="34"/>
      <c r="BE15" s="34"/>
      <c r="BF15" s="34">
        <v>1</v>
      </c>
      <c r="BG15" s="34"/>
      <c r="BH15" s="34">
        <v>1</v>
      </c>
      <c r="BI15" s="34"/>
      <c r="BJ15" s="3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34"/>
      <c r="BU15" s="4">
        <v>1</v>
      </c>
      <c r="BV15" s="4"/>
      <c r="BW15" s="34"/>
      <c r="BX15" s="4">
        <v>1</v>
      </c>
      <c r="BY15" s="4"/>
      <c r="BZ15" s="34"/>
      <c r="CA15" s="4">
        <v>1</v>
      </c>
      <c r="CB15" s="4"/>
      <c r="CC15" s="4">
        <v>1</v>
      </c>
      <c r="CD15" s="4"/>
      <c r="CE15" s="34"/>
      <c r="CF15" s="34"/>
      <c r="CG15" s="4">
        <v>1</v>
      </c>
      <c r="CH15" s="4"/>
      <c r="CI15" s="4">
        <v>1</v>
      </c>
      <c r="CJ15" s="4"/>
      <c r="CK15" s="34"/>
      <c r="CL15" s="34"/>
      <c r="CM15" s="4">
        <v>1</v>
      </c>
      <c r="CN15" s="4"/>
      <c r="CO15" s="34"/>
      <c r="CP15" s="4">
        <v>1</v>
      </c>
      <c r="CQ15" s="4"/>
      <c r="CR15" s="4">
        <v>1</v>
      </c>
      <c r="CS15" s="4"/>
      <c r="CT15" s="34"/>
      <c r="CU15" s="4">
        <v>1</v>
      </c>
      <c r="CV15" s="4"/>
      <c r="CW15" s="34"/>
      <c r="CX15" s="34"/>
      <c r="CY15" s="4">
        <v>1</v>
      </c>
      <c r="CZ15" s="4"/>
      <c r="DA15" s="4">
        <v>1</v>
      </c>
      <c r="DB15" s="4"/>
      <c r="DC15" s="34"/>
      <c r="DD15" s="4">
        <v>1</v>
      </c>
      <c r="DE15" s="4"/>
      <c r="DF15" s="34"/>
      <c r="DG15" s="4">
        <v>1</v>
      </c>
      <c r="DH15" s="4"/>
      <c r="DI15" s="34"/>
      <c r="DJ15" s="4">
        <v>1</v>
      </c>
      <c r="DK15" s="4"/>
      <c r="DL15" s="34"/>
      <c r="DM15" s="4">
        <v>1</v>
      </c>
      <c r="DN15" s="4"/>
      <c r="DO15" s="34"/>
      <c r="DP15" s="3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2">
        <v>2</v>
      </c>
      <c r="B16" s="1" t="s">
        <v>1391</v>
      </c>
      <c r="C16" s="33"/>
      <c r="D16" s="33">
        <v>1</v>
      </c>
      <c r="E16" s="33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2">
        <v>3</v>
      </c>
      <c r="B17" s="1" t="s">
        <v>1392</v>
      </c>
      <c r="C17" s="33"/>
      <c r="D17" s="33">
        <v>1</v>
      </c>
      <c r="E17" s="33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>
        <v>1</v>
      </c>
      <c r="T17" s="1"/>
      <c r="U17" s="4"/>
      <c r="V17" s="4">
        <v>1</v>
      </c>
      <c r="W17" s="1"/>
      <c r="X17" s="1"/>
      <c r="Y17" s="1"/>
      <c r="Z17" s="1">
        <v>1</v>
      </c>
      <c r="AA17" s="4"/>
      <c r="AB17" s="4"/>
      <c r="AC17" s="4">
        <v>1</v>
      </c>
      <c r="AD17" s="4"/>
      <c r="AE17" s="4">
        <v>1</v>
      </c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2">
        <v>4</v>
      </c>
      <c r="B18" s="1" t="s">
        <v>1393</v>
      </c>
      <c r="C18" s="33"/>
      <c r="D18" s="33"/>
      <c r="E18" s="33">
        <v>1</v>
      </c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4"/>
      <c r="AB18" s="4"/>
      <c r="AC18" s="4">
        <v>1</v>
      </c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2">
        <v>5</v>
      </c>
      <c r="B19" s="1" t="s">
        <v>1394</v>
      </c>
      <c r="C19" s="33"/>
      <c r="D19" s="33">
        <v>1</v>
      </c>
      <c r="E19" s="33"/>
      <c r="F19" s="1"/>
      <c r="G19" s="1">
        <v>1</v>
      </c>
      <c r="H19" s="1"/>
      <c r="I19" s="1"/>
      <c r="J19" s="1"/>
      <c r="K19" s="1">
        <v>1</v>
      </c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4"/>
      <c r="V19" s="4">
        <v>1</v>
      </c>
      <c r="W19" s="1"/>
      <c r="X19" s="1"/>
      <c r="Y19" s="1"/>
      <c r="Z19" s="1">
        <v>1</v>
      </c>
      <c r="AA19" s="4"/>
      <c r="AB19" s="4"/>
      <c r="AC19" s="4">
        <v>1</v>
      </c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>
        <v>1</v>
      </c>
      <c r="CE19" s="4"/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2">
        <v>6</v>
      </c>
      <c r="B20" s="1" t="s">
        <v>1395</v>
      </c>
      <c r="C20" s="33"/>
      <c r="D20" s="33"/>
      <c r="E20" s="33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>
        <v>1</v>
      </c>
      <c r="EA20" s="4"/>
      <c r="EB20" s="4"/>
      <c r="EC20" s="4">
        <v>1</v>
      </c>
      <c r="ED20" s="4"/>
      <c r="EE20" s="4"/>
      <c r="EF20" s="4"/>
      <c r="EG20" s="4">
        <v>1</v>
      </c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2">
        <v>7</v>
      </c>
      <c r="B21" s="1" t="s">
        <v>1396</v>
      </c>
      <c r="C21" s="33"/>
      <c r="D21" s="33"/>
      <c r="E21" s="33">
        <v>1</v>
      </c>
      <c r="F21" s="1"/>
      <c r="G21" s="1"/>
      <c r="H21" s="1">
        <v>1</v>
      </c>
      <c r="I21" s="1"/>
      <c r="J21" s="1"/>
      <c r="K21" s="1">
        <v>1</v>
      </c>
      <c r="L21" s="1"/>
      <c r="M21" s="1">
        <v>1</v>
      </c>
      <c r="N21" s="1"/>
      <c r="O21" s="1"/>
      <c r="P21" s="1"/>
      <c r="Q21" s="1">
        <v>1</v>
      </c>
      <c r="R21" s="1"/>
      <c r="S21" s="1"/>
      <c r="T21" s="1">
        <v>1</v>
      </c>
      <c r="U21" s="4"/>
      <c r="V21" s="4"/>
      <c r="W21" s="1">
        <v>1</v>
      </c>
      <c r="X21" s="1"/>
      <c r="Y21" s="1"/>
      <c r="Z21" s="1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>
        <v>1</v>
      </c>
      <c r="EA21" s="4"/>
      <c r="EB21" s="4"/>
      <c r="EC21" s="4">
        <v>1</v>
      </c>
      <c r="ED21" s="4"/>
      <c r="EE21" s="4"/>
      <c r="EF21" s="4"/>
      <c r="EG21" s="4">
        <v>1</v>
      </c>
      <c r="EH21" s="4"/>
      <c r="EI21" s="4"/>
      <c r="EJ21" s="4">
        <v>1</v>
      </c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42" t="s">
        <v>277</v>
      </c>
      <c r="B22" s="43"/>
      <c r="C22" s="3">
        <f t="shared" ref="C22:AH22" si="0">SUM(C15:C21)</f>
        <v>1</v>
      </c>
      <c r="D22" s="3">
        <f t="shared" si="0"/>
        <v>3</v>
      </c>
      <c r="E22" s="3">
        <f t="shared" si="0"/>
        <v>3</v>
      </c>
      <c r="F22" s="3">
        <f t="shared" si="0"/>
        <v>2</v>
      </c>
      <c r="G22" s="3">
        <f t="shared" si="0"/>
        <v>2</v>
      </c>
      <c r="H22" s="3">
        <f t="shared" si="0"/>
        <v>3</v>
      </c>
      <c r="I22" s="3">
        <f t="shared" si="0"/>
        <v>1</v>
      </c>
      <c r="J22" s="3">
        <f t="shared" si="0"/>
        <v>3</v>
      </c>
      <c r="K22" s="3">
        <f t="shared" si="0"/>
        <v>3</v>
      </c>
      <c r="L22" s="3">
        <f t="shared" si="0"/>
        <v>3</v>
      </c>
      <c r="M22" s="3">
        <f t="shared" si="0"/>
        <v>4</v>
      </c>
      <c r="N22" s="3">
        <f t="shared" si="0"/>
        <v>0</v>
      </c>
      <c r="O22" s="3">
        <f t="shared" si="0"/>
        <v>2</v>
      </c>
      <c r="P22" s="3">
        <f t="shared" si="0"/>
        <v>2</v>
      </c>
      <c r="Q22" s="3">
        <f t="shared" si="0"/>
        <v>3</v>
      </c>
      <c r="R22" s="3">
        <f t="shared" si="0"/>
        <v>1</v>
      </c>
      <c r="S22" s="3">
        <f t="shared" si="0"/>
        <v>2</v>
      </c>
      <c r="T22" s="3">
        <f t="shared" si="0"/>
        <v>4</v>
      </c>
      <c r="U22" s="3">
        <f t="shared" si="0"/>
        <v>1</v>
      </c>
      <c r="V22" s="3">
        <f t="shared" si="0"/>
        <v>3</v>
      </c>
      <c r="W22" s="3">
        <f t="shared" si="0"/>
        <v>3</v>
      </c>
      <c r="X22" s="3">
        <f t="shared" si="0"/>
        <v>0</v>
      </c>
      <c r="Y22" s="3">
        <f t="shared" si="0"/>
        <v>2</v>
      </c>
      <c r="Z22" s="3">
        <f t="shared" si="0"/>
        <v>5</v>
      </c>
      <c r="AA22" s="3">
        <f t="shared" si="0"/>
        <v>1</v>
      </c>
      <c r="AB22" s="3">
        <f t="shared" si="0"/>
        <v>1</v>
      </c>
      <c r="AC22" s="3">
        <f t="shared" si="0"/>
        <v>5</v>
      </c>
      <c r="AD22" s="3">
        <f t="shared" si="0"/>
        <v>2</v>
      </c>
      <c r="AE22" s="3">
        <f t="shared" si="0"/>
        <v>3</v>
      </c>
      <c r="AF22" s="3">
        <f t="shared" si="0"/>
        <v>2</v>
      </c>
      <c r="AG22" s="3">
        <f t="shared" si="0"/>
        <v>5</v>
      </c>
      <c r="AH22" s="3">
        <f t="shared" si="0"/>
        <v>2</v>
      </c>
      <c r="AI22" s="3">
        <f t="shared" ref="AI22:BN22" si="1">SUM(AI15:AI21)</f>
        <v>0</v>
      </c>
      <c r="AJ22" s="3">
        <f t="shared" si="1"/>
        <v>2</v>
      </c>
      <c r="AK22" s="3">
        <f t="shared" si="1"/>
        <v>5</v>
      </c>
      <c r="AL22" s="3">
        <f t="shared" si="1"/>
        <v>0</v>
      </c>
      <c r="AM22" s="3">
        <f t="shared" si="1"/>
        <v>3</v>
      </c>
      <c r="AN22" s="3">
        <f t="shared" si="1"/>
        <v>4</v>
      </c>
      <c r="AO22" s="3">
        <f t="shared" si="1"/>
        <v>0</v>
      </c>
      <c r="AP22" s="3">
        <f t="shared" si="1"/>
        <v>0</v>
      </c>
      <c r="AQ22" s="3">
        <f t="shared" si="1"/>
        <v>5</v>
      </c>
      <c r="AR22" s="3">
        <f t="shared" si="1"/>
        <v>2</v>
      </c>
      <c r="AS22" s="3">
        <f t="shared" si="1"/>
        <v>1</v>
      </c>
      <c r="AT22" s="3">
        <f t="shared" si="1"/>
        <v>3</v>
      </c>
      <c r="AU22" s="3">
        <f t="shared" si="1"/>
        <v>3</v>
      </c>
      <c r="AV22" s="3">
        <f t="shared" si="1"/>
        <v>0</v>
      </c>
      <c r="AW22" s="3">
        <f t="shared" si="1"/>
        <v>2</v>
      </c>
      <c r="AX22" s="3">
        <f t="shared" si="1"/>
        <v>5</v>
      </c>
      <c r="AY22" s="3">
        <f t="shared" si="1"/>
        <v>3</v>
      </c>
      <c r="AZ22" s="3">
        <f t="shared" si="1"/>
        <v>4</v>
      </c>
      <c r="BA22" s="3">
        <f t="shared" si="1"/>
        <v>0</v>
      </c>
      <c r="BB22" s="3">
        <f t="shared" si="1"/>
        <v>1</v>
      </c>
      <c r="BC22" s="3">
        <f t="shared" si="1"/>
        <v>4</v>
      </c>
      <c r="BD22" s="3">
        <f t="shared" si="1"/>
        <v>2</v>
      </c>
      <c r="BE22" s="3">
        <f t="shared" si="1"/>
        <v>0</v>
      </c>
      <c r="BF22" s="3">
        <f t="shared" si="1"/>
        <v>4</v>
      </c>
      <c r="BG22" s="3">
        <f t="shared" si="1"/>
        <v>3</v>
      </c>
      <c r="BH22" s="3">
        <f t="shared" si="1"/>
        <v>3</v>
      </c>
      <c r="BI22" s="3">
        <f t="shared" si="1"/>
        <v>2</v>
      </c>
      <c r="BJ22" s="3">
        <f t="shared" si="1"/>
        <v>2</v>
      </c>
      <c r="BK22" s="3">
        <f t="shared" si="1"/>
        <v>1</v>
      </c>
      <c r="BL22" s="3">
        <f t="shared" si="1"/>
        <v>4</v>
      </c>
      <c r="BM22" s="3">
        <f t="shared" si="1"/>
        <v>2</v>
      </c>
      <c r="BN22" s="3">
        <f t="shared" si="1"/>
        <v>0</v>
      </c>
      <c r="BO22" s="3">
        <f t="shared" ref="BO22:CT22" si="2">SUM(BO15:BO21)</f>
        <v>3</v>
      </c>
      <c r="BP22" s="3">
        <f t="shared" si="2"/>
        <v>4</v>
      </c>
      <c r="BQ22" s="3">
        <f t="shared" si="2"/>
        <v>0</v>
      </c>
      <c r="BR22" s="3">
        <f t="shared" si="2"/>
        <v>3</v>
      </c>
      <c r="BS22" s="3">
        <f t="shared" si="2"/>
        <v>4</v>
      </c>
      <c r="BT22" s="3">
        <f t="shared" si="2"/>
        <v>0</v>
      </c>
      <c r="BU22" s="3">
        <f t="shared" si="2"/>
        <v>3</v>
      </c>
      <c r="BV22" s="3">
        <f t="shared" si="2"/>
        <v>4</v>
      </c>
      <c r="BW22" s="3">
        <f t="shared" si="2"/>
        <v>0</v>
      </c>
      <c r="BX22" s="3">
        <f t="shared" si="2"/>
        <v>3</v>
      </c>
      <c r="BY22" s="3">
        <f t="shared" si="2"/>
        <v>4</v>
      </c>
      <c r="BZ22" s="3">
        <f t="shared" si="2"/>
        <v>0</v>
      </c>
      <c r="CA22" s="3">
        <f t="shared" si="2"/>
        <v>3</v>
      </c>
      <c r="CB22" s="3">
        <f t="shared" si="2"/>
        <v>4</v>
      </c>
      <c r="CC22" s="3">
        <f t="shared" si="2"/>
        <v>3</v>
      </c>
      <c r="CD22" s="3">
        <f t="shared" si="2"/>
        <v>4</v>
      </c>
      <c r="CE22" s="3">
        <f t="shared" si="2"/>
        <v>0</v>
      </c>
      <c r="CF22" s="3">
        <f t="shared" si="2"/>
        <v>0</v>
      </c>
      <c r="CG22" s="3">
        <f t="shared" si="2"/>
        <v>3</v>
      </c>
      <c r="CH22" s="3">
        <f t="shared" si="2"/>
        <v>4</v>
      </c>
      <c r="CI22" s="3">
        <f t="shared" si="2"/>
        <v>3</v>
      </c>
      <c r="CJ22" s="3">
        <f t="shared" si="2"/>
        <v>4</v>
      </c>
      <c r="CK22" s="3">
        <f t="shared" si="2"/>
        <v>0</v>
      </c>
      <c r="CL22" s="3">
        <f t="shared" si="2"/>
        <v>0</v>
      </c>
      <c r="CM22" s="3">
        <f t="shared" si="2"/>
        <v>3</v>
      </c>
      <c r="CN22" s="3">
        <f t="shared" si="2"/>
        <v>4</v>
      </c>
      <c r="CO22" s="3">
        <f t="shared" si="2"/>
        <v>0</v>
      </c>
      <c r="CP22" s="3">
        <f t="shared" si="2"/>
        <v>3</v>
      </c>
      <c r="CQ22" s="3">
        <f t="shared" si="2"/>
        <v>4</v>
      </c>
      <c r="CR22" s="3">
        <f t="shared" si="2"/>
        <v>3</v>
      </c>
      <c r="CS22" s="3">
        <f t="shared" si="2"/>
        <v>4</v>
      </c>
      <c r="CT22" s="3">
        <f t="shared" si="2"/>
        <v>0</v>
      </c>
      <c r="CU22" s="3">
        <f t="shared" ref="CU22:DZ22" si="3">SUM(CU15:CU21)</f>
        <v>3</v>
      </c>
      <c r="CV22" s="3">
        <f t="shared" si="3"/>
        <v>4</v>
      </c>
      <c r="CW22" s="3">
        <f t="shared" si="3"/>
        <v>0</v>
      </c>
      <c r="CX22" s="3">
        <f t="shared" si="3"/>
        <v>0</v>
      </c>
      <c r="CY22" s="3">
        <f t="shared" si="3"/>
        <v>3</v>
      </c>
      <c r="CZ22" s="3">
        <f t="shared" si="3"/>
        <v>4</v>
      </c>
      <c r="DA22" s="3">
        <f t="shared" si="3"/>
        <v>3</v>
      </c>
      <c r="DB22" s="3">
        <f t="shared" si="3"/>
        <v>4</v>
      </c>
      <c r="DC22" s="3">
        <f t="shared" si="3"/>
        <v>0</v>
      </c>
      <c r="DD22" s="3">
        <f t="shared" si="3"/>
        <v>3</v>
      </c>
      <c r="DE22" s="3">
        <f t="shared" si="3"/>
        <v>4</v>
      </c>
      <c r="DF22" s="3">
        <f t="shared" si="3"/>
        <v>0</v>
      </c>
      <c r="DG22" s="3">
        <f t="shared" si="3"/>
        <v>3</v>
      </c>
      <c r="DH22" s="3">
        <f t="shared" si="3"/>
        <v>4</v>
      </c>
      <c r="DI22" s="3">
        <f t="shared" si="3"/>
        <v>0</v>
      </c>
      <c r="DJ22" s="3">
        <f t="shared" si="3"/>
        <v>3</v>
      </c>
      <c r="DK22" s="3">
        <f t="shared" si="3"/>
        <v>4</v>
      </c>
      <c r="DL22" s="3">
        <f t="shared" si="3"/>
        <v>0</v>
      </c>
      <c r="DM22" s="3">
        <f t="shared" si="3"/>
        <v>3</v>
      </c>
      <c r="DN22" s="3">
        <f t="shared" si="3"/>
        <v>4</v>
      </c>
      <c r="DO22" s="3">
        <f t="shared" si="3"/>
        <v>0</v>
      </c>
      <c r="DP22" s="3">
        <f t="shared" si="3"/>
        <v>0</v>
      </c>
      <c r="DQ22" s="3">
        <f t="shared" si="3"/>
        <v>3</v>
      </c>
      <c r="DR22" s="3">
        <f t="shared" si="3"/>
        <v>4</v>
      </c>
      <c r="DS22" s="3">
        <f t="shared" si="3"/>
        <v>0</v>
      </c>
      <c r="DT22" s="3">
        <f t="shared" si="3"/>
        <v>3</v>
      </c>
      <c r="DU22" s="3">
        <f t="shared" si="3"/>
        <v>4</v>
      </c>
      <c r="DV22" s="3">
        <f t="shared" si="3"/>
        <v>0</v>
      </c>
      <c r="DW22" s="3">
        <f t="shared" si="3"/>
        <v>3</v>
      </c>
      <c r="DX22" s="3">
        <f t="shared" si="3"/>
        <v>4</v>
      </c>
      <c r="DY22" s="3">
        <f t="shared" si="3"/>
        <v>3</v>
      </c>
      <c r="DZ22" s="3">
        <f t="shared" si="3"/>
        <v>4</v>
      </c>
      <c r="EA22" s="3">
        <f t="shared" ref="EA22:FF22" si="4">SUM(EA15:EA21)</f>
        <v>0</v>
      </c>
      <c r="EB22" s="3">
        <f t="shared" si="4"/>
        <v>3</v>
      </c>
      <c r="EC22" s="3">
        <f t="shared" si="4"/>
        <v>4</v>
      </c>
      <c r="ED22" s="3">
        <f t="shared" si="4"/>
        <v>0</v>
      </c>
      <c r="EE22" s="3">
        <f t="shared" si="4"/>
        <v>3</v>
      </c>
      <c r="EF22" s="3">
        <f t="shared" si="4"/>
        <v>2</v>
      </c>
      <c r="EG22" s="3">
        <f t="shared" si="4"/>
        <v>2</v>
      </c>
      <c r="EH22" s="3">
        <f t="shared" si="4"/>
        <v>0</v>
      </c>
      <c r="EI22" s="3">
        <f t="shared" si="4"/>
        <v>4</v>
      </c>
      <c r="EJ22" s="3">
        <f t="shared" si="4"/>
        <v>3</v>
      </c>
      <c r="EK22" s="3">
        <f t="shared" si="4"/>
        <v>4</v>
      </c>
      <c r="EL22" s="3">
        <f t="shared" si="4"/>
        <v>3</v>
      </c>
      <c r="EM22" s="3">
        <f t="shared" si="4"/>
        <v>0</v>
      </c>
      <c r="EN22" s="3">
        <f t="shared" si="4"/>
        <v>3</v>
      </c>
      <c r="EO22" s="3">
        <f t="shared" si="4"/>
        <v>4</v>
      </c>
      <c r="EP22" s="3">
        <f t="shared" si="4"/>
        <v>0</v>
      </c>
      <c r="EQ22" s="3">
        <f t="shared" si="4"/>
        <v>0</v>
      </c>
      <c r="ER22" s="3">
        <f t="shared" si="4"/>
        <v>4</v>
      </c>
      <c r="ES22" s="3">
        <f t="shared" si="4"/>
        <v>3</v>
      </c>
      <c r="ET22" s="3">
        <f t="shared" si="4"/>
        <v>0</v>
      </c>
      <c r="EU22" s="3">
        <f t="shared" si="4"/>
        <v>4</v>
      </c>
      <c r="EV22" s="3">
        <f t="shared" si="4"/>
        <v>3</v>
      </c>
      <c r="EW22" s="3">
        <f t="shared" si="4"/>
        <v>4</v>
      </c>
      <c r="EX22" s="3">
        <f t="shared" si="4"/>
        <v>3</v>
      </c>
      <c r="EY22" s="3">
        <f t="shared" si="4"/>
        <v>0</v>
      </c>
      <c r="EZ22" s="3">
        <f t="shared" si="4"/>
        <v>0</v>
      </c>
      <c r="FA22" s="3">
        <f t="shared" si="4"/>
        <v>4</v>
      </c>
      <c r="FB22" s="3">
        <f t="shared" si="4"/>
        <v>3</v>
      </c>
      <c r="FC22" s="3">
        <f t="shared" si="4"/>
        <v>0</v>
      </c>
      <c r="FD22" s="3">
        <f t="shared" si="4"/>
        <v>4</v>
      </c>
      <c r="FE22" s="3">
        <f t="shared" si="4"/>
        <v>3</v>
      </c>
      <c r="FF22" s="3">
        <f t="shared" si="4"/>
        <v>3</v>
      </c>
      <c r="FG22" s="3">
        <f t="shared" ref="FG22:FK22" si="5">SUM(FG15:FG21)</f>
        <v>2</v>
      </c>
      <c r="FH22" s="3">
        <f t="shared" si="5"/>
        <v>2</v>
      </c>
      <c r="FI22" s="3">
        <f t="shared" si="5"/>
        <v>3</v>
      </c>
      <c r="FJ22" s="3">
        <f t="shared" si="5"/>
        <v>2</v>
      </c>
      <c r="FK22" s="3">
        <f t="shared" si="5"/>
        <v>2</v>
      </c>
    </row>
    <row r="23" spans="1:254" ht="39" customHeight="1">
      <c r="A23" s="44" t="s">
        <v>838</v>
      </c>
      <c r="B23" s="45"/>
      <c r="C23" s="10">
        <f t="shared" ref="C23:M23" si="6">C22/7%</f>
        <v>14.285714285714285</v>
      </c>
      <c r="D23" s="10">
        <f t="shared" si="6"/>
        <v>42.857142857142854</v>
      </c>
      <c r="E23" s="10">
        <f t="shared" si="6"/>
        <v>42.857142857142854</v>
      </c>
      <c r="F23" s="10">
        <f t="shared" si="6"/>
        <v>28.571428571428569</v>
      </c>
      <c r="G23" s="10">
        <f t="shared" si="6"/>
        <v>28.571428571428569</v>
      </c>
      <c r="H23" s="10">
        <f t="shared" si="6"/>
        <v>42.857142857142854</v>
      </c>
      <c r="I23" s="10">
        <f t="shared" si="6"/>
        <v>14.285714285714285</v>
      </c>
      <c r="J23" s="10">
        <f t="shared" si="6"/>
        <v>42.857142857142854</v>
      </c>
      <c r="K23" s="10">
        <f t="shared" si="6"/>
        <v>42.857142857142854</v>
      </c>
      <c r="L23" s="10">
        <f t="shared" si="6"/>
        <v>42.857142857142854</v>
      </c>
      <c r="M23" s="10">
        <f t="shared" si="6"/>
        <v>57.142857142857139</v>
      </c>
      <c r="N23" s="10">
        <f t="shared" ref="N23" si="7">N22/25%</f>
        <v>0</v>
      </c>
      <c r="O23" s="10">
        <f t="shared" ref="O23:W23" si="8">O22/7%</f>
        <v>28.571428571428569</v>
      </c>
      <c r="P23" s="10">
        <f t="shared" si="8"/>
        <v>28.571428571428569</v>
      </c>
      <c r="Q23" s="10">
        <f t="shared" si="8"/>
        <v>42.857142857142854</v>
      </c>
      <c r="R23" s="10">
        <f t="shared" si="8"/>
        <v>14.285714285714285</v>
      </c>
      <c r="S23" s="10">
        <f t="shared" si="8"/>
        <v>28.571428571428569</v>
      </c>
      <c r="T23" s="10">
        <f t="shared" si="8"/>
        <v>57.142857142857139</v>
      </c>
      <c r="U23" s="10">
        <f t="shared" si="8"/>
        <v>14.285714285714285</v>
      </c>
      <c r="V23" s="10">
        <f t="shared" si="8"/>
        <v>42.857142857142854</v>
      </c>
      <c r="W23" s="10">
        <f t="shared" si="8"/>
        <v>42.857142857142854</v>
      </c>
      <c r="X23" s="10">
        <f t="shared" ref="X23:AE23" si="9">X22/7%</f>
        <v>0</v>
      </c>
      <c r="Y23" s="10">
        <f t="shared" si="9"/>
        <v>28.571428571428569</v>
      </c>
      <c r="Z23" s="10">
        <f t="shared" si="9"/>
        <v>71.428571428571416</v>
      </c>
      <c r="AA23" s="10">
        <f t="shared" si="9"/>
        <v>14.285714285714285</v>
      </c>
      <c r="AB23" s="10">
        <f t="shared" si="9"/>
        <v>14.285714285714285</v>
      </c>
      <c r="AC23" s="10">
        <f t="shared" si="9"/>
        <v>71.428571428571416</v>
      </c>
      <c r="AD23" s="10">
        <f t="shared" si="9"/>
        <v>28.571428571428569</v>
      </c>
      <c r="AE23" s="10">
        <f t="shared" si="9"/>
        <v>42.857142857142854</v>
      </c>
      <c r="AF23" s="10">
        <f t="shared" ref="AF23" si="10">AF22/5%</f>
        <v>40</v>
      </c>
      <c r="AG23" s="10">
        <f>AG22/7%</f>
        <v>71.428571428571416</v>
      </c>
      <c r="AH23" s="10">
        <f>AH22/7%</f>
        <v>28.571428571428569</v>
      </c>
      <c r="AI23" s="10">
        <f t="shared" ref="AI23:BA23" si="11">AI22/25%</f>
        <v>0</v>
      </c>
      <c r="AJ23" s="10">
        <f>AJ22/7%</f>
        <v>28.571428571428569</v>
      </c>
      <c r="AK23" s="10">
        <f>AK22/7%</f>
        <v>71.428571428571416</v>
      </c>
      <c r="AL23" s="10">
        <f t="shared" si="11"/>
        <v>0</v>
      </c>
      <c r="AM23" s="10">
        <f>AM22/7%</f>
        <v>42.857142857142854</v>
      </c>
      <c r="AN23" s="10">
        <f>AN22/7%</f>
        <v>57.142857142857139</v>
      </c>
      <c r="AO23" s="10">
        <f t="shared" si="11"/>
        <v>0</v>
      </c>
      <c r="AP23" s="10">
        <f t="shared" si="11"/>
        <v>0</v>
      </c>
      <c r="AQ23" s="10">
        <f>AQ22/7%</f>
        <v>71.428571428571416</v>
      </c>
      <c r="AR23" s="10">
        <f>AR22/7%</f>
        <v>28.571428571428569</v>
      </c>
      <c r="AS23" s="10">
        <f>AS22/7%</f>
        <v>14.285714285714285</v>
      </c>
      <c r="AT23" s="10">
        <f>AT22/7%</f>
        <v>42.857142857142854</v>
      </c>
      <c r="AU23" s="10">
        <f>AU22/7%</f>
        <v>42.857142857142854</v>
      </c>
      <c r="AV23" s="10">
        <f t="shared" si="11"/>
        <v>0</v>
      </c>
      <c r="AW23" s="10">
        <f>AW22/7%</f>
        <v>28.571428571428569</v>
      </c>
      <c r="AX23" s="10">
        <f>AX22/7%</f>
        <v>71.428571428571416</v>
      </c>
      <c r="AY23" s="10">
        <f>AY22/7%</f>
        <v>42.857142857142854</v>
      </c>
      <c r="AZ23" s="10">
        <f>AZ22/7%</f>
        <v>57.142857142857139</v>
      </c>
      <c r="BA23" s="10">
        <f t="shared" si="11"/>
        <v>0</v>
      </c>
      <c r="BB23" s="10">
        <f>BB22/7%</f>
        <v>14.285714285714285</v>
      </c>
      <c r="BC23" s="10">
        <f t="shared" ref="BC23:BM23" si="12">BC22/7%</f>
        <v>57.142857142857139</v>
      </c>
      <c r="BD23" s="10">
        <f t="shared" si="12"/>
        <v>28.571428571428569</v>
      </c>
      <c r="BE23" s="10">
        <f t="shared" si="12"/>
        <v>0</v>
      </c>
      <c r="BF23" s="10">
        <f t="shared" si="12"/>
        <v>57.142857142857139</v>
      </c>
      <c r="BG23" s="10">
        <f t="shared" si="12"/>
        <v>42.857142857142854</v>
      </c>
      <c r="BH23" s="10">
        <f t="shared" si="12"/>
        <v>42.857142857142854</v>
      </c>
      <c r="BI23" s="10">
        <f t="shared" si="12"/>
        <v>28.571428571428569</v>
      </c>
      <c r="BJ23" s="10">
        <f t="shared" si="12"/>
        <v>28.571428571428569</v>
      </c>
      <c r="BK23" s="10">
        <f t="shared" si="12"/>
        <v>14.285714285714285</v>
      </c>
      <c r="BL23" s="10">
        <f t="shared" si="12"/>
        <v>57.142857142857139</v>
      </c>
      <c r="BM23" s="10">
        <f t="shared" si="12"/>
        <v>28.571428571428569</v>
      </c>
      <c r="BN23" s="10">
        <f t="shared" ref="BN23:CF23" si="13">BN22/25%</f>
        <v>0</v>
      </c>
      <c r="BO23" s="10">
        <f>BO22/7%</f>
        <v>42.857142857142854</v>
      </c>
      <c r="BP23" s="10">
        <f>BP22/7%</f>
        <v>57.142857142857139</v>
      </c>
      <c r="BQ23" s="10">
        <f t="shared" si="13"/>
        <v>0</v>
      </c>
      <c r="BR23" s="10">
        <f>BR22/7%</f>
        <v>42.857142857142854</v>
      </c>
      <c r="BS23" s="10">
        <f>BS22/7%</f>
        <v>57.142857142857139</v>
      </c>
      <c r="BT23" s="10">
        <f t="shared" si="13"/>
        <v>0</v>
      </c>
      <c r="BU23" s="10">
        <f>BU22/7%</f>
        <v>42.857142857142854</v>
      </c>
      <c r="BV23" s="10">
        <f>BV22/7%</f>
        <v>57.142857142857139</v>
      </c>
      <c r="BW23" s="10">
        <f t="shared" si="13"/>
        <v>0</v>
      </c>
      <c r="BX23" s="10">
        <f>BX22/7%</f>
        <v>42.857142857142854</v>
      </c>
      <c r="BY23" s="10">
        <f>BY22/7%</f>
        <v>57.142857142857139</v>
      </c>
      <c r="BZ23" s="10">
        <f t="shared" si="13"/>
        <v>0</v>
      </c>
      <c r="CA23" s="10">
        <f>CA22/7%</f>
        <v>42.857142857142854</v>
      </c>
      <c r="CB23" s="10">
        <f>CB22/7%</f>
        <v>57.142857142857139</v>
      </c>
      <c r="CC23" s="10">
        <f>CC22/7%</f>
        <v>42.857142857142854</v>
      </c>
      <c r="CD23" s="10">
        <f>CD22/7%</f>
        <v>57.142857142857139</v>
      </c>
      <c r="CE23" s="10">
        <f t="shared" si="13"/>
        <v>0</v>
      </c>
      <c r="CF23" s="10">
        <f t="shared" si="13"/>
        <v>0</v>
      </c>
      <c r="CG23" s="10">
        <f>CG22/7%</f>
        <v>42.857142857142854</v>
      </c>
      <c r="CH23" s="10">
        <f>CH22/7%</f>
        <v>57.142857142857139</v>
      </c>
      <c r="CI23" s="10">
        <f>CI22/7%</f>
        <v>42.857142857142854</v>
      </c>
      <c r="CJ23" s="10">
        <f>CJ22/5%</f>
        <v>80</v>
      </c>
      <c r="CK23" s="10">
        <f t="shared" ref="CK23:DP23" si="14">CK22/25%</f>
        <v>0</v>
      </c>
      <c r="CL23" s="10">
        <f t="shared" si="14"/>
        <v>0</v>
      </c>
      <c r="CM23" s="10">
        <f>CM22/7%</f>
        <v>42.857142857142854</v>
      </c>
      <c r="CN23" s="10">
        <f>CN22/7%</f>
        <v>57.142857142857139</v>
      </c>
      <c r="CO23" s="10">
        <f t="shared" si="14"/>
        <v>0</v>
      </c>
      <c r="CP23" s="10">
        <f>CP22/7%</f>
        <v>42.857142857142854</v>
      </c>
      <c r="CQ23" s="10">
        <f>CQ22/7%</f>
        <v>57.142857142857139</v>
      </c>
      <c r="CR23" s="10">
        <f>CR22/7%</f>
        <v>42.857142857142854</v>
      </c>
      <c r="CS23" s="10">
        <f>CS22/7%</f>
        <v>57.142857142857139</v>
      </c>
      <c r="CT23" s="10">
        <f t="shared" si="14"/>
        <v>0</v>
      </c>
      <c r="CU23" s="10">
        <f>CU22/7%</f>
        <v>42.857142857142854</v>
      </c>
      <c r="CV23" s="10">
        <f>CV22/7%</f>
        <v>57.142857142857139</v>
      </c>
      <c r="CW23" s="10">
        <f t="shared" si="14"/>
        <v>0</v>
      </c>
      <c r="CX23" s="10">
        <f t="shared" si="14"/>
        <v>0</v>
      </c>
      <c r="CY23" s="10">
        <f>CY22/7%</f>
        <v>42.857142857142854</v>
      </c>
      <c r="CZ23" s="10">
        <f>CZ22/7%</f>
        <v>57.142857142857139</v>
      </c>
      <c r="DA23" s="10">
        <f>DA22/7%</f>
        <v>42.857142857142854</v>
      </c>
      <c r="DB23" s="10">
        <f>DB22/7%</f>
        <v>57.142857142857139</v>
      </c>
      <c r="DC23" s="10">
        <f t="shared" si="14"/>
        <v>0</v>
      </c>
      <c r="DD23" s="10">
        <f>DD22/7%</f>
        <v>42.857142857142854</v>
      </c>
      <c r="DE23" s="10">
        <f>DE22/7%</f>
        <v>57.142857142857139</v>
      </c>
      <c r="DF23" s="10">
        <f t="shared" si="14"/>
        <v>0</v>
      </c>
      <c r="DG23" s="10">
        <f>DG22/7%</f>
        <v>42.857142857142854</v>
      </c>
      <c r="DH23" s="10">
        <f>DH22/7%</f>
        <v>57.142857142857139</v>
      </c>
      <c r="DI23" s="10">
        <f t="shared" si="14"/>
        <v>0</v>
      </c>
      <c r="DJ23" s="10">
        <f>DJ22/7%</f>
        <v>42.857142857142854</v>
      </c>
      <c r="DK23" s="10">
        <f>DK22/7%</f>
        <v>57.142857142857139</v>
      </c>
      <c r="DL23" s="10">
        <f t="shared" si="14"/>
        <v>0</v>
      </c>
      <c r="DM23" s="10">
        <f>DM22/7%</f>
        <v>42.857142857142854</v>
      </c>
      <c r="DN23" s="10">
        <f>DN22/7%</f>
        <v>57.142857142857139</v>
      </c>
      <c r="DO23" s="10">
        <f t="shared" si="14"/>
        <v>0</v>
      </c>
      <c r="DP23" s="10">
        <f t="shared" si="14"/>
        <v>0</v>
      </c>
      <c r="DQ23" s="10">
        <f>DQ22/7%</f>
        <v>42.857142857142854</v>
      </c>
      <c r="DR23" s="10">
        <f>DR22/7%</f>
        <v>57.142857142857139</v>
      </c>
      <c r="DS23" s="10">
        <f t="shared" ref="DS23:EY23" si="15">DS22/25%</f>
        <v>0</v>
      </c>
      <c r="DT23" s="10">
        <f>DT22/7%</f>
        <v>42.857142857142854</v>
      </c>
      <c r="DU23" s="10">
        <f>DU22/7%</f>
        <v>57.142857142857139</v>
      </c>
      <c r="DV23" s="10">
        <f t="shared" si="15"/>
        <v>0</v>
      </c>
      <c r="DW23" s="10">
        <f>DW22/7%</f>
        <v>42.857142857142854</v>
      </c>
      <c r="DX23" s="10">
        <f>DX22/7%</f>
        <v>57.142857142857139</v>
      </c>
      <c r="DY23" s="10">
        <f>DY22/7%</f>
        <v>42.857142857142854</v>
      </c>
      <c r="DZ23" s="10">
        <f>DZ22/7%</f>
        <v>57.142857142857139</v>
      </c>
      <c r="EA23" s="10">
        <f t="shared" si="15"/>
        <v>0</v>
      </c>
      <c r="EB23" s="10">
        <f>EB22/7%</f>
        <v>42.857142857142854</v>
      </c>
      <c r="EC23" s="10">
        <f>EC22/7%</f>
        <v>57.142857142857139</v>
      </c>
      <c r="ED23" s="10">
        <f t="shared" si="15"/>
        <v>0</v>
      </c>
      <c r="EE23" s="10">
        <f>EE22/7%</f>
        <v>42.857142857142854</v>
      </c>
      <c r="EF23" s="10">
        <f>EF22/7%</f>
        <v>28.571428571428569</v>
      </c>
      <c r="EG23" s="10">
        <f>EG22/7%</f>
        <v>28.571428571428569</v>
      </c>
      <c r="EH23" s="10">
        <f t="shared" si="15"/>
        <v>0</v>
      </c>
      <c r="EI23" s="10">
        <f>EI22/7%</f>
        <v>57.142857142857139</v>
      </c>
      <c r="EJ23" s="10">
        <f>EJ22/7%</f>
        <v>42.857142857142854</v>
      </c>
      <c r="EK23" s="10">
        <f>EK22/7%</f>
        <v>57.142857142857139</v>
      </c>
      <c r="EL23" s="10">
        <f>EL22/7%</f>
        <v>42.857142857142854</v>
      </c>
      <c r="EM23" s="10">
        <f t="shared" si="15"/>
        <v>0</v>
      </c>
      <c r="EN23" s="10">
        <f>EN22/7%</f>
        <v>42.857142857142854</v>
      </c>
      <c r="EO23" s="10">
        <f>EO22/7%</f>
        <v>57.142857142857139</v>
      </c>
      <c r="EP23" s="10">
        <f t="shared" si="15"/>
        <v>0</v>
      </c>
      <c r="EQ23" s="10">
        <f t="shared" si="15"/>
        <v>0</v>
      </c>
      <c r="ER23" s="10">
        <f>ER22/7%</f>
        <v>57.142857142857139</v>
      </c>
      <c r="ES23" s="10">
        <f>ES22/7%</f>
        <v>42.857142857142854</v>
      </c>
      <c r="ET23" s="10">
        <f t="shared" si="15"/>
        <v>0</v>
      </c>
      <c r="EU23" s="10">
        <f>EU22/7%</f>
        <v>57.142857142857139</v>
      </c>
      <c r="EV23" s="10">
        <f>EV22/7%</f>
        <v>42.857142857142854</v>
      </c>
      <c r="EW23" s="10">
        <f>EW22/7%</f>
        <v>57.142857142857139</v>
      </c>
      <c r="EX23" s="10">
        <f>EX22/7%</f>
        <v>42.857142857142854</v>
      </c>
      <c r="EY23" s="10">
        <f t="shared" si="15"/>
        <v>0</v>
      </c>
      <c r="EZ23" s="10">
        <f t="shared" ref="EZ23:FC23" si="16">EZ22/25%</f>
        <v>0</v>
      </c>
      <c r="FA23" s="10">
        <f>FA22/7%</f>
        <v>57.142857142857139</v>
      </c>
      <c r="FB23" s="10">
        <f>FB22/7%</f>
        <v>42.857142857142854</v>
      </c>
      <c r="FC23" s="10">
        <f t="shared" si="16"/>
        <v>0</v>
      </c>
      <c r="FD23" s="10">
        <f t="shared" ref="FD23:FK23" si="17">FD22/7%</f>
        <v>57.142857142857139</v>
      </c>
      <c r="FE23" s="10">
        <f t="shared" si="17"/>
        <v>42.857142857142854</v>
      </c>
      <c r="FF23" s="10">
        <f t="shared" si="17"/>
        <v>42.857142857142854</v>
      </c>
      <c r="FG23" s="10">
        <f t="shared" si="17"/>
        <v>28.571428571428569</v>
      </c>
      <c r="FH23" s="10">
        <f t="shared" si="17"/>
        <v>28.571428571428569</v>
      </c>
      <c r="FI23" s="10">
        <f t="shared" si="17"/>
        <v>42.857142857142854</v>
      </c>
      <c r="FJ23" s="10">
        <f t="shared" si="17"/>
        <v>28.571428571428569</v>
      </c>
      <c r="FK23" s="10">
        <f t="shared" si="17"/>
        <v>28.571428571428569</v>
      </c>
    </row>
    <row r="25" spans="1:254">
      <c r="B25" t="s">
        <v>812</v>
      </c>
    </row>
    <row r="26" spans="1:254">
      <c r="B26" t="s">
        <v>813</v>
      </c>
      <c r="C26" t="s">
        <v>826</v>
      </c>
      <c r="D26" s="32">
        <f>(C23+F23+I23+L23+O23)/5</f>
        <v>25.714285714285712</v>
      </c>
      <c r="E26" s="18">
        <f>D26/100*7</f>
        <v>1.7999999999999998</v>
      </c>
    </row>
    <row r="27" spans="1:254">
      <c r="B27" t="s">
        <v>814</v>
      </c>
      <c r="C27" t="s">
        <v>826</v>
      </c>
      <c r="D27" s="32">
        <f>(D23+G23+J23+M23+P23)/5</f>
        <v>40</v>
      </c>
      <c r="E27" s="18">
        <f>D27/100*7</f>
        <v>2.8000000000000003</v>
      </c>
    </row>
    <row r="28" spans="1:254">
      <c r="B28" t="s">
        <v>815</v>
      </c>
      <c r="C28" t="s">
        <v>826</v>
      </c>
      <c r="D28" s="32">
        <f>(E23+H23+K23+N23+Q23)/5</f>
        <v>34.285714285714285</v>
      </c>
      <c r="E28" s="18">
        <f>D28/100*7</f>
        <v>2.4</v>
      </c>
    </row>
    <row r="29" spans="1:254">
      <c r="D29" s="26">
        <f>SUM(D26:D28)</f>
        <v>100</v>
      </c>
      <c r="E29" s="26">
        <f>SUM(E26:E28)</f>
        <v>7</v>
      </c>
    </row>
    <row r="30" spans="1:254">
      <c r="B30" t="s">
        <v>813</v>
      </c>
      <c r="C30" t="s">
        <v>827</v>
      </c>
      <c r="D30" s="32">
        <f>(R23+U23+X23+AA23+AD23+AG23+AJ23+AM23+AP23+AS23+AV23+AY23+BB23+BE23+BH23)/15</f>
        <v>21.904761904761902</v>
      </c>
      <c r="E30">
        <f>D30/100*7</f>
        <v>1.5333333333333332</v>
      </c>
    </row>
    <row r="31" spans="1:254">
      <c r="B31" t="s">
        <v>814</v>
      </c>
      <c r="C31" t="s">
        <v>827</v>
      </c>
      <c r="D31" s="32">
        <f>(S23+V23+Y23+AB23+AE23+AH23+AK23+AN23+AQ23+AT23+AW23+AZ23+BC23+BF23+BI23)/15</f>
        <v>43.809523809523803</v>
      </c>
      <c r="E31">
        <f>D31/100*7</f>
        <v>3.0666666666666664</v>
      </c>
    </row>
    <row r="32" spans="1:254">
      <c r="B32" t="s">
        <v>815</v>
      </c>
      <c r="C32" t="s">
        <v>827</v>
      </c>
      <c r="D32" s="32">
        <f>(T23+W23+Z23+AC23+AF23+AI23+AL23+AO23+AR23+AU23+AX23+BA23+BD23+BG23+BJ23)/15</f>
        <v>35.047619047619044</v>
      </c>
      <c r="E32">
        <f>D32/100*7</f>
        <v>2.4533333333333331</v>
      </c>
    </row>
    <row r="33" spans="2:5">
      <c r="D33" s="27">
        <f>SUM(D30:D32)</f>
        <v>100.76190476190476</v>
      </c>
      <c r="E33" s="27">
        <f>SUM(E30:E32)</f>
        <v>7.0533333333333328</v>
      </c>
    </row>
    <row r="34" spans="2:5">
      <c r="B34" t="s">
        <v>813</v>
      </c>
      <c r="C34" t="s">
        <v>828</v>
      </c>
      <c r="D34" s="32">
        <f>(BK23+BN23+BQ23+BT23+BW23)/5</f>
        <v>2.8571428571428568</v>
      </c>
      <c r="E34">
        <f>D34/100*7</f>
        <v>0.19999999999999996</v>
      </c>
    </row>
    <row r="35" spans="2:5">
      <c r="B35" t="s">
        <v>814</v>
      </c>
      <c r="C35" t="s">
        <v>828</v>
      </c>
      <c r="D35" s="32">
        <f>(BL23+BO23+BR23+BU23+BX23)/5</f>
        <v>45.714285714285715</v>
      </c>
      <c r="E35">
        <f>D35/100*7</f>
        <v>3.1999999999999997</v>
      </c>
    </row>
    <row r="36" spans="2:5">
      <c r="B36" t="s">
        <v>815</v>
      </c>
      <c r="C36" t="s">
        <v>828</v>
      </c>
      <c r="D36" s="32">
        <f>(BM23+BP23+BS23+BV23+BY23)/5</f>
        <v>51.428571428571423</v>
      </c>
      <c r="E36">
        <f>D36/100*7</f>
        <v>3.5999999999999996</v>
      </c>
    </row>
    <row r="37" spans="2:5">
      <c r="D37" s="27">
        <f>SUM(D34:D36)</f>
        <v>100</v>
      </c>
      <c r="E37" s="27">
        <f>SUM(E34:E36)</f>
        <v>6.9999999999999991</v>
      </c>
    </row>
    <row r="38" spans="2:5">
      <c r="B38" t="s">
        <v>813</v>
      </c>
      <c r="C38" t="s">
        <v>829</v>
      </c>
      <c r="D38" s="32">
        <f>(BZ23+CC23+CF23+CI23+CL23+CO23+CR23+CU23+CX23+DA23+DD23+DG23+DJ23+DM23+DP23+DS23+DV23+DY23+EB23+EE23+EH23+EK23+EN23+EQ23+ET23)/25</f>
        <v>24.571428571428566</v>
      </c>
      <c r="E38">
        <f>D38/100*7</f>
        <v>1.7199999999999998</v>
      </c>
    </row>
    <row r="39" spans="2:5">
      <c r="B39" t="s">
        <v>814</v>
      </c>
      <c r="C39" t="s">
        <v>829</v>
      </c>
      <c r="D39" s="32">
        <f>(CA23+CD23+CG23+CJ23+CM23+CP23+CS23+CV23+CY23+DB23+DE23+DH23+DK23+DN23+DQ23+DT23+DW23+DZ23+EC23+EF23+EI23+EL23+EO23+ER23+EU23)/25</f>
        <v>51.771428571428558</v>
      </c>
      <c r="E39">
        <f>D39/100*7</f>
        <v>3.6239999999999988</v>
      </c>
    </row>
    <row r="40" spans="2:5">
      <c r="B40" t="s">
        <v>815</v>
      </c>
      <c r="C40" t="s">
        <v>829</v>
      </c>
      <c r="D40" s="32">
        <f>(CB23+CE23+CH23+CK23+CN23+CQ23+CT23+CW23+CZ23+DC23+DF23+DI23+DL23+DO23+DR23+DU23+DX23+EA23+ED23+EG23+EJ23+EM23+EP23+ES23+EV23)/25</f>
        <v>24.571428571428569</v>
      </c>
      <c r="E40">
        <f>D40/100*7</f>
        <v>1.7199999999999998</v>
      </c>
    </row>
    <row r="41" spans="2:5">
      <c r="D41" s="27">
        <f>SUM(D38:D40)</f>
        <v>100.9142857142857</v>
      </c>
      <c r="E41" s="27">
        <f>SUM(E38:E40)</f>
        <v>7.0639999999999983</v>
      </c>
    </row>
    <row r="42" spans="2:5">
      <c r="B42" t="s">
        <v>813</v>
      </c>
      <c r="C42" t="s">
        <v>830</v>
      </c>
      <c r="D42" s="32">
        <f>(EW23+EZ23+FC23+FF23+FI23)/5</f>
        <v>28.571428571428573</v>
      </c>
      <c r="E42">
        <f>D42/100*7</f>
        <v>2.0000000000000004</v>
      </c>
    </row>
    <row r="43" spans="2:5">
      <c r="B43" t="s">
        <v>814</v>
      </c>
      <c r="C43" t="s">
        <v>830</v>
      </c>
      <c r="D43" s="32">
        <f>(EX23+FA23+FD23+FG23+FJ23)/5</f>
        <v>42.857142857142854</v>
      </c>
      <c r="E43">
        <f>D43/100*7</f>
        <v>3</v>
      </c>
    </row>
    <row r="44" spans="2:5">
      <c r="B44" t="s">
        <v>815</v>
      </c>
      <c r="C44" t="s">
        <v>830</v>
      </c>
      <c r="D44" s="32">
        <f>(EY23+FB23+FE23+FH23+FK23)/5</f>
        <v>28.571428571428566</v>
      </c>
      <c r="E44">
        <f>D44/100*7</f>
        <v>1.9999999999999996</v>
      </c>
    </row>
    <row r="45" spans="2:5">
      <c r="D45" s="27">
        <f>SUM(D42:D44)</f>
        <v>100</v>
      </c>
      <c r="E45" s="27">
        <f>SUM(E42:E44)</f>
        <v>7</v>
      </c>
    </row>
  </sheetData>
  <mergeCells count="131">
    <mergeCell ref="DM12:DO12"/>
    <mergeCell ref="DP12:DR12"/>
    <mergeCell ref="DS12:DU12"/>
    <mergeCell ref="DD12:DF12"/>
    <mergeCell ref="R13:T13"/>
    <mergeCell ref="AV13:AX13"/>
    <mergeCell ref="AY13:BA13"/>
    <mergeCell ref="BB13:BD13"/>
    <mergeCell ref="BH13:BJ13"/>
    <mergeCell ref="DA12:DC12"/>
    <mergeCell ref="BZ12:CB12"/>
    <mergeCell ref="CC12:CE12"/>
    <mergeCell ref="CF12:CH12"/>
    <mergeCell ref="BW12:BY12"/>
    <mergeCell ref="AM12:AO12"/>
    <mergeCell ref="AP12:AR12"/>
    <mergeCell ref="BK12:BM12"/>
    <mergeCell ref="A22:B22"/>
    <mergeCell ref="A23:B23"/>
    <mergeCell ref="EW13:EY13"/>
    <mergeCell ref="EZ13:FB13"/>
    <mergeCell ref="FC13:FE13"/>
    <mergeCell ref="DY13:EA13"/>
    <mergeCell ref="DM13:DO13"/>
    <mergeCell ref="CR13:CT13"/>
    <mergeCell ref="CU13:CW13"/>
    <mergeCell ref="CX13:CZ13"/>
    <mergeCell ref="DA13:DC13"/>
    <mergeCell ref="EB13:ED13"/>
    <mergeCell ref="EE13:EG13"/>
    <mergeCell ref="DP13:DR13"/>
    <mergeCell ref="DS13:DU13"/>
    <mergeCell ref="DV13:DX13"/>
    <mergeCell ref="CC13:CE13"/>
    <mergeCell ref="U13:W13"/>
    <mergeCell ref="FF12:FH12"/>
    <mergeCell ref="FI12:FK12"/>
    <mergeCell ref="DV12:DX12"/>
    <mergeCell ref="DY12:EA12"/>
    <mergeCell ref="EB12:ED12"/>
    <mergeCell ref="EE12:EG12"/>
    <mergeCell ref="CL13:CN13"/>
    <mergeCell ref="EH13:EJ13"/>
    <mergeCell ref="EK13:EM13"/>
    <mergeCell ref="EN13:EP13"/>
    <mergeCell ref="EQ13:ES13"/>
    <mergeCell ref="ET13:EV13"/>
    <mergeCell ref="EH12:EJ12"/>
    <mergeCell ref="EK12:EM12"/>
    <mergeCell ref="EN12:EP12"/>
    <mergeCell ref="DD13:DF13"/>
    <mergeCell ref="DG13:DI13"/>
    <mergeCell ref="DJ13:DL13"/>
    <mergeCell ref="CR12:CT12"/>
    <mergeCell ref="CU12:CW12"/>
    <mergeCell ref="CX12:CZ12"/>
    <mergeCell ref="CO13:CQ13"/>
    <mergeCell ref="FF13:FH13"/>
    <mergeCell ref="FI13:FK13"/>
    <mergeCell ref="ET12:EV12"/>
    <mergeCell ref="A5:A14"/>
    <mergeCell ref="B5:B14"/>
    <mergeCell ref="C5:Q5"/>
    <mergeCell ref="BK5:BY5"/>
    <mergeCell ref="C6:Q11"/>
    <mergeCell ref="AS12:AU12"/>
    <mergeCell ref="AV12:AX12"/>
    <mergeCell ref="AY12:BA12"/>
    <mergeCell ref="BB12:BD12"/>
    <mergeCell ref="BN12:BP12"/>
    <mergeCell ref="BQ12:BS12"/>
    <mergeCell ref="BE12:BG12"/>
    <mergeCell ref="BH12:BJ12"/>
    <mergeCell ref="C12:E12"/>
    <mergeCell ref="F12:H12"/>
    <mergeCell ref="I12:K12"/>
    <mergeCell ref="BE13:BG13"/>
    <mergeCell ref="C13:E13"/>
    <mergeCell ref="F13:H13"/>
    <mergeCell ref="I13:K13"/>
    <mergeCell ref="L13:N13"/>
    <mergeCell ref="O13:Q13"/>
    <mergeCell ref="CF13:CH13"/>
    <mergeCell ref="L12:N12"/>
    <mergeCell ref="O12:Q12"/>
    <mergeCell ref="R12:T12"/>
    <mergeCell ref="U12:W12"/>
    <mergeCell ref="BT12:BV12"/>
    <mergeCell ref="EQ12:ES12"/>
    <mergeCell ref="CI13:CK13"/>
    <mergeCell ref="X13:Z13"/>
    <mergeCell ref="AA13:AC13"/>
    <mergeCell ref="AD13:AF13"/>
    <mergeCell ref="AG13:AI13"/>
    <mergeCell ref="AJ13:AL13"/>
    <mergeCell ref="AM13:AO13"/>
    <mergeCell ref="BW13:BY13"/>
    <mergeCell ref="BZ13:CB13"/>
    <mergeCell ref="AP13:AR13"/>
    <mergeCell ref="BK13:BM13"/>
    <mergeCell ref="BN13:BP13"/>
    <mergeCell ref="BQ13:BS13"/>
    <mergeCell ref="BT13:BV13"/>
    <mergeCell ref="AS13:AU13"/>
    <mergeCell ref="AJ12:AL12"/>
    <mergeCell ref="CL12:CN12"/>
    <mergeCell ref="CO12:CQ12"/>
    <mergeCell ref="A3:P3"/>
    <mergeCell ref="EW5:FK5"/>
    <mergeCell ref="EW6:FK6"/>
    <mergeCell ref="CI12:CK12"/>
    <mergeCell ref="DG12:DI12"/>
    <mergeCell ref="DJ12:DL12"/>
    <mergeCell ref="R5:BJ5"/>
    <mergeCell ref="BZ5:EV5"/>
    <mergeCell ref="R6:AF6"/>
    <mergeCell ref="AG6:AU6"/>
    <mergeCell ref="AV6:BJ6"/>
    <mergeCell ref="BK6:BY6"/>
    <mergeCell ref="CO6:DC6"/>
    <mergeCell ref="DD6:DR6"/>
    <mergeCell ref="BZ6:CN6"/>
    <mergeCell ref="EH6:EV6"/>
    <mergeCell ref="EW12:EY12"/>
    <mergeCell ref="EZ12:FB12"/>
    <mergeCell ref="FC12:FE12"/>
    <mergeCell ref="DS6:EG6"/>
    <mergeCell ref="X12:Z12"/>
    <mergeCell ref="AA12:AC12"/>
    <mergeCell ref="AD12:AF12"/>
    <mergeCell ref="AG12:AI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" workbookViewId="0">
      <selection activeCell="B14" sqref="B14"/>
    </sheetView>
  </sheetViews>
  <sheetFormatPr defaultRowHeight="15"/>
  <cols>
    <col min="2" max="2" width="32.140625" customWidth="1"/>
  </cols>
  <sheetData>
    <row r="1" spans="1:254" ht="15.75">
      <c r="A1" s="6" t="s">
        <v>153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2" t="s">
        <v>836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7" t="s">
        <v>0</v>
      </c>
      <c r="B4" s="47" t="s">
        <v>1</v>
      </c>
      <c r="C4" s="48" t="s">
        <v>56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9" t="s">
        <v>87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56" t="s">
        <v>114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50" t="s">
        <v>137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>
      <c r="A5" s="47"/>
      <c r="B5" s="47"/>
      <c r="C5" s="41" t="s">
        <v>57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55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330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331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158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7" t="s">
        <v>115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 t="s">
        <v>173</v>
      </c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 t="s">
        <v>173</v>
      </c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 t="s">
        <v>116</v>
      </c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9" t="s">
        <v>138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7"/>
      <c r="B11" s="47"/>
      <c r="C11" s="41" t="s">
        <v>435</v>
      </c>
      <c r="D11" s="41" t="s">
        <v>5</v>
      </c>
      <c r="E11" s="41" t="s">
        <v>6</v>
      </c>
      <c r="F11" s="41" t="s">
        <v>436</v>
      </c>
      <c r="G11" s="41" t="s">
        <v>7</v>
      </c>
      <c r="H11" s="41" t="s">
        <v>8</v>
      </c>
      <c r="I11" s="41" t="s">
        <v>492</v>
      </c>
      <c r="J11" s="41" t="s">
        <v>9</v>
      </c>
      <c r="K11" s="41" t="s">
        <v>10</v>
      </c>
      <c r="L11" s="41" t="s">
        <v>437</v>
      </c>
      <c r="M11" s="41" t="s">
        <v>9</v>
      </c>
      <c r="N11" s="41" t="s">
        <v>10</v>
      </c>
      <c r="O11" s="41" t="s">
        <v>438</v>
      </c>
      <c r="P11" s="41" t="s">
        <v>11</v>
      </c>
      <c r="Q11" s="41" t="s">
        <v>4</v>
      </c>
      <c r="R11" s="41" t="s">
        <v>439</v>
      </c>
      <c r="S11" s="41" t="s">
        <v>6</v>
      </c>
      <c r="T11" s="41" t="s">
        <v>12</v>
      </c>
      <c r="U11" s="41" t="s">
        <v>440</v>
      </c>
      <c r="V11" s="41"/>
      <c r="W11" s="41"/>
      <c r="X11" s="41" t="s">
        <v>441</v>
      </c>
      <c r="Y11" s="41"/>
      <c r="Z11" s="41"/>
      <c r="AA11" s="41" t="s">
        <v>493</v>
      </c>
      <c r="AB11" s="41"/>
      <c r="AC11" s="41"/>
      <c r="AD11" s="41" t="s">
        <v>442</v>
      </c>
      <c r="AE11" s="41"/>
      <c r="AF11" s="41"/>
      <c r="AG11" s="41" t="s">
        <v>443</v>
      </c>
      <c r="AH11" s="41"/>
      <c r="AI11" s="41"/>
      <c r="AJ11" s="41" t="s">
        <v>444</v>
      </c>
      <c r="AK11" s="41"/>
      <c r="AL11" s="41"/>
      <c r="AM11" s="39" t="s">
        <v>445</v>
      </c>
      <c r="AN11" s="39"/>
      <c r="AO11" s="39"/>
      <c r="AP11" s="41" t="s">
        <v>446</v>
      </c>
      <c r="AQ11" s="41"/>
      <c r="AR11" s="41"/>
      <c r="AS11" s="41" t="s">
        <v>447</v>
      </c>
      <c r="AT11" s="41"/>
      <c r="AU11" s="41"/>
      <c r="AV11" s="41" t="s">
        <v>448</v>
      </c>
      <c r="AW11" s="41"/>
      <c r="AX11" s="41"/>
      <c r="AY11" s="41" t="s">
        <v>449</v>
      </c>
      <c r="AZ11" s="41"/>
      <c r="BA11" s="41"/>
      <c r="BB11" s="41" t="s">
        <v>450</v>
      </c>
      <c r="BC11" s="41"/>
      <c r="BD11" s="41"/>
      <c r="BE11" s="39" t="s">
        <v>494</v>
      </c>
      <c r="BF11" s="39"/>
      <c r="BG11" s="39"/>
      <c r="BH11" s="39" t="s">
        <v>451</v>
      </c>
      <c r="BI11" s="39"/>
      <c r="BJ11" s="39"/>
      <c r="BK11" s="41" t="s">
        <v>452</v>
      </c>
      <c r="BL11" s="41"/>
      <c r="BM11" s="41"/>
      <c r="BN11" s="41" t="s">
        <v>453</v>
      </c>
      <c r="BO11" s="41"/>
      <c r="BP11" s="41"/>
      <c r="BQ11" s="39" t="s">
        <v>454</v>
      </c>
      <c r="BR11" s="39"/>
      <c r="BS11" s="39"/>
      <c r="BT11" s="41" t="s">
        <v>455</v>
      </c>
      <c r="BU11" s="41"/>
      <c r="BV11" s="41"/>
      <c r="BW11" s="39" t="s">
        <v>456</v>
      </c>
      <c r="BX11" s="39"/>
      <c r="BY11" s="39"/>
      <c r="BZ11" s="39" t="s">
        <v>457</v>
      </c>
      <c r="CA11" s="39"/>
      <c r="CB11" s="39"/>
      <c r="CC11" s="39" t="s">
        <v>495</v>
      </c>
      <c r="CD11" s="39"/>
      <c r="CE11" s="39"/>
      <c r="CF11" s="39" t="s">
        <v>458</v>
      </c>
      <c r="CG11" s="39"/>
      <c r="CH11" s="39"/>
      <c r="CI11" s="39" t="s">
        <v>459</v>
      </c>
      <c r="CJ11" s="39"/>
      <c r="CK11" s="39"/>
      <c r="CL11" s="39" t="s">
        <v>460</v>
      </c>
      <c r="CM11" s="39"/>
      <c r="CN11" s="39"/>
      <c r="CO11" s="39" t="s">
        <v>461</v>
      </c>
      <c r="CP11" s="39"/>
      <c r="CQ11" s="39"/>
      <c r="CR11" s="39" t="s">
        <v>462</v>
      </c>
      <c r="CS11" s="39"/>
      <c r="CT11" s="39"/>
      <c r="CU11" s="39" t="s">
        <v>496</v>
      </c>
      <c r="CV11" s="39"/>
      <c r="CW11" s="39"/>
      <c r="CX11" s="39" t="s">
        <v>463</v>
      </c>
      <c r="CY11" s="39"/>
      <c r="CZ11" s="39"/>
      <c r="DA11" s="39" t="s">
        <v>464</v>
      </c>
      <c r="DB11" s="39"/>
      <c r="DC11" s="39"/>
      <c r="DD11" s="39" t="s">
        <v>465</v>
      </c>
      <c r="DE11" s="39"/>
      <c r="DF11" s="39"/>
      <c r="DG11" s="39" t="s">
        <v>466</v>
      </c>
      <c r="DH11" s="39"/>
      <c r="DI11" s="39"/>
      <c r="DJ11" s="39" t="s">
        <v>467</v>
      </c>
      <c r="DK11" s="39"/>
      <c r="DL11" s="39"/>
      <c r="DM11" s="39" t="s">
        <v>468</v>
      </c>
      <c r="DN11" s="39"/>
      <c r="DO11" s="39"/>
      <c r="DP11" s="39" t="s">
        <v>469</v>
      </c>
      <c r="DQ11" s="39"/>
      <c r="DR11" s="39"/>
      <c r="DS11" s="39" t="s">
        <v>470</v>
      </c>
      <c r="DT11" s="39"/>
      <c r="DU11" s="39"/>
      <c r="DV11" s="39" t="s">
        <v>471</v>
      </c>
      <c r="DW11" s="39"/>
      <c r="DX11" s="39"/>
      <c r="DY11" s="39" t="s">
        <v>497</v>
      </c>
      <c r="DZ11" s="39"/>
      <c r="EA11" s="39"/>
      <c r="EB11" s="39" t="s">
        <v>472</v>
      </c>
      <c r="EC11" s="39"/>
      <c r="ED11" s="39"/>
      <c r="EE11" s="39" t="s">
        <v>473</v>
      </c>
      <c r="EF11" s="39"/>
      <c r="EG11" s="39"/>
      <c r="EH11" s="39" t="s">
        <v>474</v>
      </c>
      <c r="EI11" s="39"/>
      <c r="EJ11" s="39"/>
      <c r="EK11" s="39" t="s">
        <v>475</v>
      </c>
      <c r="EL11" s="39"/>
      <c r="EM11" s="39"/>
      <c r="EN11" s="39" t="s">
        <v>476</v>
      </c>
      <c r="EO11" s="39"/>
      <c r="EP11" s="39"/>
      <c r="EQ11" s="39" t="s">
        <v>477</v>
      </c>
      <c r="ER11" s="39"/>
      <c r="ES11" s="39"/>
      <c r="ET11" s="39" t="s">
        <v>478</v>
      </c>
      <c r="EU11" s="39"/>
      <c r="EV11" s="39"/>
      <c r="EW11" s="39" t="s">
        <v>479</v>
      </c>
      <c r="EX11" s="39"/>
      <c r="EY11" s="39"/>
      <c r="EZ11" s="39" t="s">
        <v>480</v>
      </c>
      <c r="FA11" s="39"/>
      <c r="FB11" s="39"/>
      <c r="FC11" s="39" t="s">
        <v>498</v>
      </c>
      <c r="FD11" s="39"/>
      <c r="FE11" s="39"/>
      <c r="FF11" s="39" t="s">
        <v>481</v>
      </c>
      <c r="FG11" s="39"/>
      <c r="FH11" s="39"/>
      <c r="FI11" s="39" t="s">
        <v>482</v>
      </c>
      <c r="FJ11" s="39"/>
      <c r="FK11" s="39"/>
      <c r="FL11" s="39" t="s">
        <v>483</v>
      </c>
      <c r="FM11" s="39"/>
      <c r="FN11" s="39"/>
      <c r="FO11" s="39" t="s">
        <v>484</v>
      </c>
      <c r="FP11" s="39"/>
      <c r="FQ11" s="39"/>
      <c r="FR11" s="39" t="s">
        <v>485</v>
      </c>
      <c r="FS11" s="39"/>
      <c r="FT11" s="39"/>
      <c r="FU11" s="39" t="s">
        <v>486</v>
      </c>
      <c r="FV11" s="39"/>
      <c r="FW11" s="39"/>
      <c r="FX11" s="39" t="s">
        <v>499</v>
      </c>
      <c r="FY11" s="39"/>
      <c r="FZ11" s="39"/>
      <c r="GA11" s="39" t="s">
        <v>487</v>
      </c>
      <c r="GB11" s="39"/>
      <c r="GC11" s="39"/>
      <c r="GD11" s="39" t="s">
        <v>488</v>
      </c>
      <c r="GE11" s="39"/>
      <c r="GF11" s="39"/>
      <c r="GG11" s="39" t="s">
        <v>500</v>
      </c>
      <c r="GH11" s="39"/>
      <c r="GI11" s="39"/>
      <c r="GJ11" s="39" t="s">
        <v>489</v>
      </c>
      <c r="GK11" s="39"/>
      <c r="GL11" s="39"/>
      <c r="GM11" s="39" t="s">
        <v>490</v>
      </c>
      <c r="GN11" s="39"/>
      <c r="GO11" s="39"/>
      <c r="GP11" s="39" t="s">
        <v>491</v>
      </c>
      <c r="GQ11" s="39"/>
      <c r="GR11" s="39"/>
    </row>
    <row r="12" spans="1:254" ht="85.5" customHeight="1">
      <c r="A12" s="47"/>
      <c r="B12" s="47"/>
      <c r="C12" s="46" t="s">
        <v>1053</v>
      </c>
      <c r="D12" s="46"/>
      <c r="E12" s="46"/>
      <c r="F12" s="46" t="s">
        <v>1056</v>
      </c>
      <c r="G12" s="46"/>
      <c r="H12" s="46"/>
      <c r="I12" s="46" t="s">
        <v>1059</v>
      </c>
      <c r="J12" s="46"/>
      <c r="K12" s="46"/>
      <c r="L12" s="46" t="s">
        <v>537</v>
      </c>
      <c r="M12" s="46"/>
      <c r="N12" s="46"/>
      <c r="O12" s="46" t="s">
        <v>1062</v>
      </c>
      <c r="P12" s="46"/>
      <c r="Q12" s="46"/>
      <c r="R12" s="46" t="s">
        <v>1065</v>
      </c>
      <c r="S12" s="46"/>
      <c r="T12" s="46"/>
      <c r="U12" s="46" t="s">
        <v>1069</v>
      </c>
      <c r="V12" s="46"/>
      <c r="W12" s="46"/>
      <c r="X12" s="46" t="s">
        <v>538</v>
      </c>
      <c r="Y12" s="46"/>
      <c r="Z12" s="46"/>
      <c r="AA12" s="46" t="s">
        <v>539</v>
      </c>
      <c r="AB12" s="46"/>
      <c r="AC12" s="46"/>
      <c r="AD12" s="46" t="s">
        <v>540</v>
      </c>
      <c r="AE12" s="46"/>
      <c r="AF12" s="46"/>
      <c r="AG12" s="46" t="s">
        <v>1074</v>
      </c>
      <c r="AH12" s="46"/>
      <c r="AI12" s="46"/>
      <c r="AJ12" s="46" t="s">
        <v>541</v>
      </c>
      <c r="AK12" s="46"/>
      <c r="AL12" s="46"/>
      <c r="AM12" s="46" t="s">
        <v>542</v>
      </c>
      <c r="AN12" s="46"/>
      <c r="AO12" s="46"/>
      <c r="AP12" s="46" t="s">
        <v>543</v>
      </c>
      <c r="AQ12" s="46"/>
      <c r="AR12" s="46"/>
      <c r="AS12" s="46" t="s">
        <v>1077</v>
      </c>
      <c r="AT12" s="46"/>
      <c r="AU12" s="46"/>
      <c r="AV12" s="46" t="s">
        <v>1327</v>
      </c>
      <c r="AW12" s="46"/>
      <c r="AX12" s="46"/>
      <c r="AY12" s="46" t="s">
        <v>544</v>
      </c>
      <c r="AZ12" s="46"/>
      <c r="BA12" s="46"/>
      <c r="BB12" s="46" t="s">
        <v>528</v>
      </c>
      <c r="BC12" s="46"/>
      <c r="BD12" s="46"/>
      <c r="BE12" s="46" t="s">
        <v>545</v>
      </c>
      <c r="BF12" s="46"/>
      <c r="BG12" s="46"/>
      <c r="BH12" s="46" t="s">
        <v>1083</v>
      </c>
      <c r="BI12" s="46"/>
      <c r="BJ12" s="46"/>
      <c r="BK12" s="46" t="s">
        <v>546</v>
      </c>
      <c r="BL12" s="46"/>
      <c r="BM12" s="46"/>
      <c r="BN12" s="46" t="s">
        <v>547</v>
      </c>
      <c r="BO12" s="46"/>
      <c r="BP12" s="46"/>
      <c r="BQ12" s="46" t="s">
        <v>548</v>
      </c>
      <c r="BR12" s="46"/>
      <c r="BS12" s="46"/>
      <c r="BT12" s="46" t="s">
        <v>549</v>
      </c>
      <c r="BU12" s="46"/>
      <c r="BV12" s="46"/>
      <c r="BW12" s="46" t="s">
        <v>1090</v>
      </c>
      <c r="BX12" s="46"/>
      <c r="BY12" s="46"/>
      <c r="BZ12" s="46" t="s">
        <v>556</v>
      </c>
      <c r="CA12" s="46"/>
      <c r="CB12" s="46"/>
      <c r="CC12" s="46" t="s">
        <v>1094</v>
      </c>
      <c r="CD12" s="46"/>
      <c r="CE12" s="46"/>
      <c r="CF12" s="46" t="s">
        <v>557</v>
      </c>
      <c r="CG12" s="46"/>
      <c r="CH12" s="46"/>
      <c r="CI12" s="46" t="s">
        <v>558</v>
      </c>
      <c r="CJ12" s="46"/>
      <c r="CK12" s="46"/>
      <c r="CL12" s="46" t="s">
        <v>559</v>
      </c>
      <c r="CM12" s="46"/>
      <c r="CN12" s="46"/>
      <c r="CO12" s="46" t="s">
        <v>602</v>
      </c>
      <c r="CP12" s="46"/>
      <c r="CQ12" s="46"/>
      <c r="CR12" s="46" t="s">
        <v>599</v>
      </c>
      <c r="CS12" s="46"/>
      <c r="CT12" s="46"/>
      <c r="CU12" s="46" t="s">
        <v>603</v>
      </c>
      <c r="CV12" s="46"/>
      <c r="CW12" s="46"/>
      <c r="CX12" s="46" t="s">
        <v>600</v>
      </c>
      <c r="CY12" s="46"/>
      <c r="CZ12" s="46"/>
      <c r="DA12" s="46" t="s">
        <v>601</v>
      </c>
      <c r="DB12" s="46"/>
      <c r="DC12" s="46"/>
      <c r="DD12" s="46" t="s">
        <v>1106</v>
      </c>
      <c r="DE12" s="46"/>
      <c r="DF12" s="46"/>
      <c r="DG12" s="46" t="s">
        <v>1109</v>
      </c>
      <c r="DH12" s="46"/>
      <c r="DI12" s="46"/>
      <c r="DJ12" s="46" t="s">
        <v>604</v>
      </c>
      <c r="DK12" s="46"/>
      <c r="DL12" s="46"/>
      <c r="DM12" s="46" t="s">
        <v>1113</v>
      </c>
      <c r="DN12" s="46"/>
      <c r="DO12" s="46"/>
      <c r="DP12" s="46" t="s">
        <v>605</v>
      </c>
      <c r="DQ12" s="46"/>
      <c r="DR12" s="46"/>
      <c r="DS12" s="46" t="s">
        <v>606</v>
      </c>
      <c r="DT12" s="46"/>
      <c r="DU12" s="46"/>
      <c r="DV12" s="46" t="s">
        <v>1121</v>
      </c>
      <c r="DW12" s="46"/>
      <c r="DX12" s="46"/>
      <c r="DY12" s="46" t="s">
        <v>607</v>
      </c>
      <c r="DZ12" s="46"/>
      <c r="EA12" s="46"/>
      <c r="EB12" s="46" t="s">
        <v>608</v>
      </c>
      <c r="EC12" s="46"/>
      <c r="ED12" s="46"/>
      <c r="EE12" s="46" t="s">
        <v>609</v>
      </c>
      <c r="EF12" s="46"/>
      <c r="EG12" s="46"/>
      <c r="EH12" s="46" t="s">
        <v>610</v>
      </c>
      <c r="EI12" s="46"/>
      <c r="EJ12" s="46"/>
      <c r="EK12" s="60" t="s">
        <v>611</v>
      </c>
      <c r="EL12" s="60"/>
      <c r="EM12" s="60"/>
      <c r="EN12" s="46" t="s">
        <v>1132</v>
      </c>
      <c r="EO12" s="46"/>
      <c r="EP12" s="46"/>
      <c r="EQ12" s="46" t="s">
        <v>612</v>
      </c>
      <c r="ER12" s="46"/>
      <c r="ES12" s="46"/>
      <c r="ET12" s="46" t="s">
        <v>613</v>
      </c>
      <c r="EU12" s="46"/>
      <c r="EV12" s="46"/>
      <c r="EW12" s="46" t="s">
        <v>1138</v>
      </c>
      <c r="EX12" s="46"/>
      <c r="EY12" s="46"/>
      <c r="EZ12" s="46" t="s">
        <v>615</v>
      </c>
      <c r="FA12" s="46"/>
      <c r="FB12" s="46"/>
      <c r="FC12" s="46" t="s">
        <v>616</v>
      </c>
      <c r="FD12" s="46"/>
      <c r="FE12" s="46"/>
      <c r="FF12" s="46" t="s">
        <v>614</v>
      </c>
      <c r="FG12" s="46"/>
      <c r="FH12" s="46"/>
      <c r="FI12" s="46" t="s">
        <v>1143</v>
      </c>
      <c r="FJ12" s="46"/>
      <c r="FK12" s="46"/>
      <c r="FL12" s="46" t="s">
        <v>617</v>
      </c>
      <c r="FM12" s="46"/>
      <c r="FN12" s="46"/>
      <c r="FO12" s="46" t="s">
        <v>1147</v>
      </c>
      <c r="FP12" s="46"/>
      <c r="FQ12" s="46"/>
      <c r="FR12" s="46" t="s">
        <v>619</v>
      </c>
      <c r="FS12" s="46"/>
      <c r="FT12" s="46"/>
      <c r="FU12" s="60" t="s">
        <v>1330</v>
      </c>
      <c r="FV12" s="60"/>
      <c r="FW12" s="60"/>
      <c r="FX12" s="46" t="s">
        <v>1331</v>
      </c>
      <c r="FY12" s="46"/>
      <c r="FZ12" s="46"/>
      <c r="GA12" s="46" t="s">
        <v>623</v>
      </c>
      <c r="GB12" s="46"/>
      <c r="GC12" s="46"/>
      <c r="GD12" s="46" t="s">
        <v>1153</v>
      </c>
      <c r="GE12" s="46"/>
      <c r="GF12" s="46"/>
      <c r="GG12" s="46" t="s">
        <v>626</v>
      </c>
      <c r="GH12" s="46"/>
      <c r="GI12" s="46"/>
      <c r="GJ12" s="46" t="s">
        <v>1159</v>
      </c>
      <c r="GK12" s="46"/>
      <c r="GL12" s="46"/>
      <c r="GM12" s="46" t="s">
        <v>1163</v>
      </c>
      <c r="GN12" s="46"/>
      <c r="GO12" s="46"/>
      <c r="GP12" s="46" t="s">
        <v>1332</v>
      </c>
      <c r="GQ12" s="46"/>
      <c r="GR12" s="46"/>
    </row>
    <row r="13" spans="1:254" ht="180">
      <c r="A13" s="47"/>
      <c r="B13" s="47"/>
      <c r="C13" s="21" t="s">
        <v>1054</v>
      </c>
      <c r="D13" s="21" t="s">
        <v>1055</v>
      </c>
      <c r="E13" s="21" t="s">
        <v>31</v>
      </c>
      <c r="F13" s="21" t="s">
        <v>501</v>
      </c>
      <c r="G13" s="21" t="s">
        <v>1057</v>
      </c>
      <c r="H13" s="21" t="s">
        <v>1058</v>
      </c>
      <c r="I13" s="21" t="s">
        <v>332</v>
      </c>
      <c r="J13" s="21" t="s">
        <v>1060</v>
      </c>
      <c r="K13" s="21" t="s">
        <v>1061</v>
      </c>
      <c r="L13" s="21" t="s">
        <v>502</v>
      </c>
      <c r="M13" s="21" t="s">
        <v>503</v>
      </c>
      <c r="N13" s="21" t="s">
        <v>504</v>
      </c>
      <c r="O13" s="21" t="s">
        <v>1063</v>
      </c>
      <c r="P13" s="21" t="s">
        <v>1063</v>
      </c>
      <c r="Q13" s="21" t="s">
        <v>1064</v>
      </c>
      <c r="R13" s="21" t="s">
        <v>1066</v>
      </c>
      <c r="S13" s="21" t="s">
        <v>1067</v>
      </c>
      <c r="T13" s="21" t="s">
        <v>1068</v>
      </c>
      <c r="U13" s="21" t="s">
        <v>1070</v>
      </c>
      <c r="V13" s="21" t="s">
        <v>1071</v>
      </c>
      <c r="W13" s="21" t="s">
        <v>1072</v>
      </c>
      <c r="X13" s="21" t="s">
        <v>197</v>
      </c>
      <c r="Y13" s="21" t="s">
        <v>209</v>
      </c>
      <c r="Z13" s="21" t="s">
        <v>211</v>
      </c>
      <c r="AA13" s="21" t="s">
        <v>505</v>
      </c>
      <c r="AB13" s="21" t="s">
        <v>506</v>
      </c>
      <c r="AC13" s="21" t="s">
        <v>507</v>
      </c>
      <c r="AD13" s="21" t="s">
        <v>508</v>
      </c>
      <c r="AE13" s="21" t="s">
        <v>509</v>
      </c>
      <c r="AF13" s="21" t="s">
        <v>1073</v>
      </c>
      <c r="AG13" s="21" t="s">
        <v>514</v>
      </c>
      <c r="AH13" s="21" t="s">
        <v>515</v>
      </c>
      <c r="AI13" s="21" t="s">
        <v>1075</v>
      </c>
      <c r="AJ13" s="21" t="s">
        <v>215</v>
      </c>
      <c r="AK13" s="21" t="s">
        <v>1076</v>
      </c>
      <c r="AL13" s="21" t="s">
        <v>517</v>
      </c>
      <c r="AM13" s="21" t="s">
        <v>518</v>
      </c>
      <c r="AN13" s="21" t="s">
        <v>519</v>
      </c>
      <c r="AO13" s="21" t="s">
        <v>520</v>
      </c>
      <c r="AP13" s="21" t="s">
        <v>243</v>
      </c>
      <c r="AQ13" s="21" t="s">
        <v>886</v>
      </c>
      <c r="AR13" s="21" t="s">
        <v>244</v>
      </c>
      <c r="AS13" s="21" t="s">
        <v>1078</v>
      </c>
      <c r="AT13" s="21" t="s">
        <v>1079</v>
      </c>
      <c r="AU13" s="21" t="s">
        <v>86</v>
      </c>
      <c r="AV13" s="21" t="s">
        <v>524</v>
      </c>
      <c r="AW13" s="21" t="s">
        <v>525</v>
      </c>
      <c r="AX13" s="21" t="s">
        <v>526</v>
      </c>
      <c r="AY13" s="21" t="s">
        <v>527</v>
      </c>
      <c r="AZ13" s="21" t="s">
        <v>1080</v>
      </c>
      <c r="BA13" s="21" t="s">
        <v>192</v>
      </c>
      <c r="BB13" s="21" t="s">
        <v>1081</v>
      </c>
      <c r="BC13" s="21" t="s">
        <v>529</v>
      </c>
      <c r="BD13" s="21" t="s">
        <v>1082</v>
      </c>
      <c r="BE13" s="21" t="s">
        <v>83</v>
      </c>
      <c r="BF13" s="21" t="s">
        <v>530</v>
      </c>
      <c r="BG13" s="21" t="s">
        <v>204</v>
      </c>
      <c r="BH13" s="21" t="s">
        <v>1084</v>
      </c>
      <c r="BI13" s="21" t="s">
        <v>1085</v>
      </c>
      <c r="BJ13" s="21" t="s">
        <v>1086</v>
      </c>
      <c r="BK13" s="21" t="s">
        <v>353</v>
      </c>
      <c r="BL13" s="21" t="s">
        <v>521</v>
      </c>
      <c r="BM13" s="21" t="s">
        <v>522</v>
      </c>
      <c r="BN13" s="21" t="s">
        <v>348</v>
      </c>
      <c r="BO13" s="21" t="s">
        <v>67</v>
      </c>
      <c r="BP13" s="21" t="s">
        <v>1087</v>
      </c>
      <c r="BQ13" s="21" t="s">
        <v>68</v>
      </c>
      <c r="BR13" s="21" t="s">
        <v>1088</v>
      </c>
      <c r="BS13" s="21" t="s">
        <v>1089</v>
      </c>
      <c r="BT13" s="21" t="s">
        <v>534</v>
      </c>
      <c r="BU13" s="21" t="s">
        <v>535</v>
      </c>
      <c r="BV13" s="21" t="s">
        <v>536</v>
      </c>
      <c r="BW13" s="21" t="s">
        <v>1091</v>
      </c>
      <c r="BX13" s="21" t="s">
        <v>1092</v>
      </c>
      <c r="BY13" s="21" t="s">
        <v>1093</v>
      </c>
      <c r="BZ13" s="21" t="s">
        <v>219</v>
      </c>
      <c r="CA13" s="21" t="s">
        <v>220</v>
      </c>
      <c r="CB13" s="21" t="s">
        <v>550</v>
      </c>
      <c r="CC13" s="21" t="s">
        <v>1095</v>
      </c>
      <c r="CD13" s="21" t="s">
        <v>1096</v>
      </c>
      <c r="CE13" s="21" t="s">
        <v>1097</v>
      </c>
      <c r="CF13" s="21" t="s">
        <v>1098</v>
      </c>
      <c r="CG13" s="21" t="s">
        <v>1099</v>
      </c>
      <c r="CH13" s="21" t="s">
        <v>1100</v>
      </c>
      <c r="CI13" s="21" t="s">
        <v>551</v>
      </c>
      <c r="CJ13" s="21" t="s">
        <v>552</v>
      </c>
      <c r="CK13" s="21" t="s">
        <v>553</v>
      </c>
      <c r="CL13" s="21" t="s">
        <v>554</v>
      </c>
      <c r="CM13" s="21" t="s">
        <v>555</v>
      </c>
      <c r="CN13" s="21" t="s">
        <v>1101</v>
      </c>
      <c r="CO13" s="21" t="s">
        <v>1102</v>
      </c>
      <c r="CP13" s="21" t="s">
        <v>1103</v>
      </c>
      <c r="CQ13" s="21" t="s">
        <v>1104</v>
      </c>
      <c r="CR13" s="21" t="s">
        <v>232</v>
      </c>
      <c r="CS13" s="21" t="s">
        <v>1105</v>
      </c>
      <c r="CT13" s="21" t="s">
        <v>233</v>
      </c>
      <c r="CU13" s="21" t="s">
        <v>566</v>
      </c>
      <c r="CV13" s="21" t="s">
        <v>567</v>
      </c>
      <c r="CW13" s="21" t="s">
        <v>568</v>
      </c>
      <c r="CX13" s="21" t="s">
        <v>560</v>
      </c>
      <c r="CY13" s="21" t="s">
        <v>561</v>
      </c>
      <c r="CZ13" s="21" t="s">
        <v>562</v>
      </c>
      <c r="DA13" s="21" t="s">
        <v>563</v>
      </c>
      <c r="DB13" s="21" t="s">
        <v>564</v>
      </c>
      <c r="DC13" s="21" t="s">
        <v>565</v>
      </c>
      <c r="DD13" s="21" t="s">
        <v>569</v>
      </c>
      <c r="DE13" s="21" t="s">
        <v>1107</v>
      </c>
      <c r="DF13" s="21" t="s">
        <v>1108</v>
      </c>
      <c r="DG13" s="21" t="s">
        <v>573</v>
      </c>
      <c r="DH13" s="21" t="s">
        <v>574</v>
      </c>
      <c r="DI13" s="21" t="s">
        <v>1110</v>
      </c>
      <c r="DJ13" s="21" t="s">
        <v>1111</v>
      </c>
      <c r="DK13" s="21" t="s">
        <v>570</v>
      </c>
      <c r="DL13" s="21" t="s">
        <v>1112</v>
      </c>
      <c r="DM13" s="21" t="s">
        <v>571</v>
      </c>
      <c r="DN13" s="21" t="s">
        <v>1114</v>
      </c>
      <c r="DO13" s="21" t="s">
        <v>1115</v>
      </c>
      <c r="DP13" s="21" t="s">
        <v>572</v>
      </c>
      <c r="DQ13" s="21" t="s">
        <v>1116</v>
      </c>
      <c r="DR13" s="21" t="s">
        <v>1117</v>
      </c>
      <c r="DS13" s="21" t="s">
        <v>1118</v>
      </c>
      <c r="DT13" s="21" t="s">
        <v>1119</v>
      </c>
      <c r="DU13" s="21" t="s">
        <v>1120</v>
      </c>
      <c r="DV13" s="21" t="s">
        <v>1122</v>
      </c>
      <c r="DW13" s="21" t="s">
        <v>1123</v>
      </c>
      <c r="DX13" s="21" t="s">
        <v>1328</v>
      </c>
      <c r="DY13" s="21" t="s">
        <v>1124</v>
      </c>
      <c r="DZ13" s="21" t="s">
        <v>1329</v>
      </c>
      <c r="EA13" s="21" t="s">
        <v>1125</v>
      </c>
      <c r="EB13" s="21" t="s">
        <v>576</v>
      </c>
      <c r="EC13" s="21" t="s">
        <v>577</v>
      </c>
      <c r="ED13" s="21" t="s">
        <v>1126</v>
      </c>
      <c r="EE13" s="21" t="s">
        <v>404</v>
      </c>
      <c r="EF13" s="21" t="s">
        <v>578</v>
      </c>
      <c r="EG13" s="21" t="s">
        <v>1127</v>
      </c>
      <c r="EH13" s="21" t="s">
        <v>579</v>
      </c>
      <c r="EI13" s="21" t="s">
        <v>580</v>
      </c>
      <c r="EJ13" s="21" t="s">
        <v>1128</v>
      </c>
      <c r="EK13" s="21" t="s">
        <v>1129</v>
      </c>
      <c r="EL13" s="21" t="s">
        <v>1130</v>
      </c>
      <c r="EM13" s="21" t="s">
        <v>1131</v>
      </c>
      <c r="EN13" s="21" t="s">
        <v>581</v>
      </c>
      <c r="EO13" s="21" t="s">
        <v>582</v>
      </c>
      <c r="EP13" s="21" t="s">
        <v>1133</v>
      </c>
      <c r="EQ13" s="21" t="s">
        <v>583</v>
      </c>
      <c r="ER13" s="21" t="s">
        <v>584</v>
      </c>
      <c r="ES13" s="21" t="s">
        <v>1134</v>
      </c>
      <c r="ET13" s="21" t="s">
        <v>1135</v>
      </c>
      <c r="EU13" s="21" t="s">
        <v>1136</v>
      </c>
      <c r="EV13" s="21" t="s">
        <v>1137</v>
      </c>
      <c r="EW13" s="21" t="s">
        <v>1139</v>
      </c>
      <c r="EX13" s="21" t="s">
        <v>1140</v>
      </c>
      <c r="EY13" s="21" t="s">
        <v>1141</v>
      </c>
      <c r="EZ13" s="21" t="s">
        <v>243</v>
      </c>
      <c r="FA13" s="21" t="s">
        <v>251</v>
      </c>
      <c r="FB13" s="21" t="s">
        <v>244</v>
      </c>
      <c r="FC13" s="21" t="s">
        <v>588</v>
      </c>
      <c r="FD13" s="21" t="s">
        <v>589</v>
      </c>
      <c r="FE13" s="21" t="s">
        <v>1142</v>
      </c>
      <c r="FF13" s="21" t="s">
        <v>585</v>
      </c>
      <c r="FG13" s="21" t="s">
        <v>586</v>
      </c>
      <c r="FH13" s="21" t="s">
        <v>587</v>
      </c>
      <c r="FI13" s="21" t="s">
        <v>1144</v>
      </c>
      <c r="FJ13" s="21" t="s">
        <v>1145</v>
      </c>
      <c r="FK13" s="21" t="s">
        <v>1146</v>
      </c>
      <c r="FL13" s="21" t="s">
        <v>590</v>
      </c>
      <c r="FM13" s="21" t="s">
        <v>591</v>
      </c>
      <c r="FN13" s="21" t="s">
        <v>592</v>
      </c>
      <c r="FO13" s="21" t="s">
        <v>1148</v>
      </c>
      <c r="FP13" s="21" t="s">
        <v>1149</v>
      </c>
      <c r="FQ13" s="21" t="s">
        <v>1150</v>
      </c>
      <c r="FR13" s="21" t="s">
        <v>593</v>
      </c>
      <c r="FS13" s="21" t="s">
        <v>594</v>
      </c>
      <c r="FT13" s="21" t="s">
        <v>595</v>
      </c>
      <c r="FU13" s="21" t="s">
        <v>596</v>
      </c>
      <c r="FV13" s="21" t="s">
        <v>365</v>
      </c>
      <c r="FW13" s="21" t="s">
        <v>597</v>
      </c>
      <c r="FX13" s="21" t="s">
        <v>598</v>
      </c>
      <c r="FY13" s="21" t="s">
        <v>1151</v>
      </c>
      <c r="FZ13" s="21" t="s">
        <v>1152</v>
      </c>
      <c r="GA13" s="21" t="s">
        <v>620</v>
      </c>
      <c r="GB13" s="21" t="s">
        <v>621</v>
      </c>
      <c r="GC13" s="21" t="s">
        <v>622</v>
      </c>
      <c r="GD13" s="21" t="s">
        <v>1154</v>
      </c>
      <c r="GE13" s="21" t="s">
        <v>1155</v>
      </c>
      <c r="GF13" s="21" t="s">
        <v>1156</v>
      </c>
      <c r="GG13" s="21" t="s">
        <v>627</v>
      </c>
      <c r="GH13" s="21" t="s">
        <v>1157</v>
      </c>
      <c r="GI13" s="21" t="s">
        <v>1158</v>
      </c>
      <c r="GJ13" s="21" t="s">
        <v>1160</v>
      </c>
      <c r="GK13" s="21" t="s">
        <v>1161</v>
      </c>
      <c r="GL13" s="21" t="s">
        <v>1162</v>
      </c>
      <c r="GM13" s="21" t="s">
        <v>628</v>
      </c>
      <c r="GN13" s="21" t="s">
        <v>629</v>
      </c>
      <c r="GO13" s="21" t="s">
        <v>630</v>
      </c>
      <c r="GP13" s="21" t="s">
        <v>1164</v>
      </c>
      <c r="GQ13" s="21" t="s">
        <v>1165</v>
      </c>
      <c r="GR13" s="21" t="s">
        <v>1166</v>
      </c>
    </row>
    <row r="14" spans="1:254" ht="15.75">
      <c r="A14" s="23">
        <v>1</v>
      </c>
      <c r="B14" s="13" t="s">
        <v>1379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42" t="s">
        <v>277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4" t="s">
        <v>841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812</v>
      </c>
    </row>
    <row r="43" spans="1:254">
      <c r="B43" t="s">
        <v>813</v>
      </c>
      <c r="C43" t="s">
        <v>831</v>
      </c>
      <c r="D43" s="32">
        <f>(C40+F40+I40+L40+O40+R40)/6</f>
        <v>0</v>
      </c>
      <c r="E43">
        <f>D43/100*25</f>
        <v>0</v>
      </c>
    </row>
    <row r="44" spans="1:254">
      <c r="B44" t="s">
        <v>814</v>
      </c>
      <c r="C44" t="s">
        <v>831</v>
      </c>
      <c r="D44" s="32">
        <f>(D40+G40+J40+M40+P40+S40)/6</f>
        <v>0</v>
      </c>
      <c r="E44">
        <f t="shared" ref="E44:E45" si="12">D44/100*25</f>
        <v>0</v>
      </c>
    </row>
    <row r="45" spans="1:254">
      <c r="B45" t="s">
        <v>815</v>
      </c>
      <c r="C45" t="s">
        <v>831</v>
      </c>
      <c r="D45" s="32">
        <f>(E40+H40+K40+N40+Q40+T40)/6</f>
        <v>0</v>
      </c>
      <c r="E45">
        <f t="shared" si="12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813</v>
      </c>
      <c r="C47" t="s">
        <v>832</v>
      </c>
      <c r="D47" s="32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814</v>
      </c>
      <c r="C48" t="s">
        <v>832</v>
      </c>
      <c r="D48" s="32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815</v>
      </c>
      <c r="C49" t="s">
        <v>832</v>
      </c>
      <c r="D49" s="32">
        <f>(W40+Z40+AC40+AF40+AI40+AL40+AO40+AR40+AU40+AX40+BA40+BD40+BG40+BJ40+BM40+BP40+BS40+BV40)/18</f>
        <v>0</v>
      </c>
      <c r="E49">
        <f t="shared" si="13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813</v>
      </c>
      <c r="C51" t="s">
        <v>833</v>
      </c>
      <c r="D51" s="32">
        <f>(BW40+BZ40+CC40+CF40+CI40+CL40)/6</f>
        <v>0</v>
      </c>
      <c r="E51" s="18">
        <f>D51/100*25</f>
        <v>0</v>
      </c>
    </row>
    <row r="52" spans="2:5">
      <c r="B52" t="s">
        <v>814</v>
      </c>
      <c r="C52" t="s">
        <v>833</v>
      </c>
      <c r="D52" s="32">
        <f>(BX40+CA40+CD40+CG40+CJ40+CM40)/6</f>
        <v>0</v>
      </c>
      <c r="E52" s="18">
        <f t="shared" ref="E52:E53" si="14">D52/100*25</f>
        <v>0</v>
      </c>
    </row>
    <row r="53" spans="2:5">
      <c r="B53" t="s">
        <v>815</v>
      </c>
      <c r="C53" t="s">
        <v>833</v>
      </c>
      <c r="D53" s="32">
        <f>(BY40+CB40+CE40+CH40+CK40+CN40)/6</f>
        <v>0</v>
      </c>
      <c r="E53" s="18">
        <f t="shared" si="14"/>
        <v>0</v>
      </c>
    </row>
    <row r="54" spans="2:5">
      <c r="D54" s="26">
        <f>SUM(D51:D53)</f>
        <v>0</v>
      </c>
      <c r="E54" s="27">
        <f>SUM(E51:E53)</f>
        <v>0</v>
      </c>
    </row>
    <row r="55" spans="2:5">
      <c r="B55" t="s">
        <v>813</v>
      </c>
      <c r="C55" t="s">
        <v>834</v>
      </c>
      <c r="D55" s="32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814</v>
      </c>
      <c r="C56" t="s">
        <v>834</v>
      </c>
      <c r="D56" s="32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815</v>
      </c>
      <c r="C57" t="s">
        <v>834</v>
      </c>
      <c r="D57" s="32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813</v>
      </c>
      <c r="C59" t="s">
        <v>835</v>
      </c>
      <c r="D59" s="32">
        <f>(GA40+GD40+GG40+GJ40+GM40+GP40)/6</f>
        <v>0</v>
      </c>
      <c r="E59">
        <f>D59/100*25</f>
        <v>0</v>
      </c>
    </row>
    <row r="60" spans="2:5">
      <c r="B60" t="s">
        <v>814</v>
      </c>
      <c r="C60" t="s">
        <v>835</v>
      </c>
      <c r="D60" s="32">
        <f>(GB40+GE40+GH40+GK40+GN40+GQ40)/6</f>
        <v>0</v>
      </c>
      <c r="E60">
        <f t="shared" ref="E60:E61" si="16">D60/100*25</f>
        <v>0</v>
      </c>
    </row>
    <row r="61" spans="2:5">
      <c r="B61" t="s">
        <v>815</v>
      </c>
      <c r="C61" t="s">
        <v>835</v>
      </c>
      <c r="D61" s="32">
        <f>(GC40+GF40+GI40+GL40+GO40+GR40)/6</f>
        <v>0</v>
      </c>
      <c r="E61">
        <f t="shared" si="16"/>
        <v>0</v>
      </c>
    </row>
    <row r="62" spans="2:5">
      <c r="D62" s="26">
        <f>SUM(D59:D61)</f>
        <v>0</v>
      </c>
      <c r="E62" s="27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workbookViewId="0">
      <selection activeCell="B14" sqref="B14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153</v>
      </c>
      <c r="B1" s="14" t="s">
        <v>631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7" t="s">
        <v>0</v>
      </c>
      <c r="B4" s="47" t="s">
        <v>1</v>
      </c>
      <c r="C4" s="48" t="s">
        <v>56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49" t="s">
        <v>87</v>
      </c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61" t="s">
        <v>114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50" t="s">
        <v>137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>
      <c r="A5" s="47"/>
      <c r="B5" s="47"/>
      <c r="C5" s="41" t="s">
        <v>57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55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716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330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331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158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115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37" t="s">
        <v>173</v>
      </c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 t="s">
        <v>185</v>
      </c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 t="s">
        <v>116</v>
      </c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9" t="s">
        <v>138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>
      <c r="A6" s="47"/>
      <c r="B6" s="4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>
      <c r="A7" s="47"/>
      <c r="B7" s="4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>
      <c r="A8" s="47"/>
      <c r="B8" s="4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>
      <c r="A9" s="47"/>
      <c r="B9" s="47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>
      <c r="A10" s="47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>
      <c r="A11" s="47"/>
      <c r="B11" s="47"/>
      <c r="C11" s="41" t="s">
        <v>632</v>
      </c>
      <c r="D11" s="41" t="s">
        <v>5</v>
      </c>
      <c r="E11" s="41" t="s">
        <v>6</v>
      </c>
      <c r="F11" s="41" t="s">
        <v>633</v>
      </c>
      <c r="G11" s="41" t="s">
        <v>7</v>
      </c>
      <c r="H11" s="41" t="s">
        <v>8</v>
      </c>
      <c r="I11" s="41" t="s">
        <v>634</v>
      </c>
      <c r="J11" s="41" t="s">
        <v>9</v>
      </c>
      <c r="K11" s="41" t="s">
        <v>10</v>
      </c>
      <c r="L11" s="41" t="s">
        <v>706</v>
      </c>
      <c r="M11" s="41" t="s">
        <v>9</v>
      </c>
      <c r="N11" s="41" t="s">
        <v>10</v>
      </c>
      <c r="O11" s="41" t="s">
        <v>635</v>
      </c>
      <c r="P11" s="41" t="s">
        <v>11</v>
      </c>
      <c r="Q11" s="41" t="s">
        <v>4</v>
      </c>
      <c r="R11" s="41" t="s">
        <v>636</v>
      </c>
      <c r="S11" s="41" t="s">
        <v>6</v>
      </c>
      <c r="T11" s="41" t="s">
        <v>12</v>
      </c>
      <c r="U11" s="41" t="s">
        <v>637</v>
      </c>
      <c r="V11" s="41" t="s">
        <v>6</v>
      </c>
      <c r="W11" s="41" t="s">
        <v>12</v>
      </c>
      <c r="X11" s="41" t="s">
        <v>638</v>
      </c>
      <c r="Y11" s="41"/>
      <c r="Z11" s="41"/>
      <c r="AA11" s="41" t="s">
        <v>639</v>
      </c>
      <c r="AB11" s="41"/>
      <c r="AC11" s="41"/>
      <c r="AD11" s="41" t="s">
        <v>640</v>
      </c>
      <c r="AE11" s="41"/>
      <c r="AF11" s="41"/>
      <c r="AG11" s="41" t="s">
        <v>707</v>
      </c>
      <c r="AH11" s="41"/>
      <c r="AI11" s="41"/>
      <c r="AJ11" s="41" t="s">
        <v>641</v>
      </c>
      <c r="AK11" s="41"/>
      <c r="AL11" s="41"/>
      <c r="AM11" s="41" t="s">
        <v>642</v>
      </c>
      <c r="AN11" s="41"/>
      <c r="AO11" s="41"/>
      <c r="AP11" s="39" t="s">
        <v>643</v>
      </c>
      <c r="AQ11" s="39"/>
      <c r="AR11" s="39"/>
      <c r="AS11" s="41" t="s">
        <v>644</v>
      </c>
      <c r="AT11" s="41"/>
      <c r="AU11" s="41"/>
      <c r="AV11" s="41" t="s">
        <v>645</v>
      </c>
      <c r="AW11" s="41"/>
      <c r="AX11" s="41"/>
      <c r="AY11" s="41" t="s">
        <v>646</v>
      </c>
      <c r="AZ11" s="41"/>
      <c r="BA11" s="41"/>
      <c r="BB11" s="41" t="s">
        <v>647</v>
      </c>
      <c r="BC11" s="41"/>
      <c r="BD11" s="41"/>
      <c r="BE11" s="41" t="s">
        <v>648</v>
      </c>
      <c r="BF11" s="41"/>
      <c r="BG11" s="41"/>
      <c r="BH11" s="39" t="s">
        <v>649</v>
      </c>
      <c r="BI11" s="39"/>
      <c r="BJ11" s="39"/>
      <c r="BK11" s="39" t="s">
        <v>708</v>
      </c>
      <c r="BL11" s="39"/>
      <c r="BM11" s="39"/>
      <c r="BN11" s="41" t="s">
        <v>650</v>
      </c>
      <c r="BO11" s="41"/>
      <c r="BP11" s="41"/>
      <c r="BQ11" s="41" t="s">
        <v>651</v>
      </c>
      <c r="BR11" s="41"/>
      <c r="BS11" s="41"/>
      <c r="BT11" s="39" t="s">
        <v>652</v>
      </c>
      <c r="BU11" s="39"/>
      <c r="BV11" s="39"/>
      <c r="BW11" s="41" t="s">
        <v>653</v>
      </c>
      <c r="BX11" s="41"/>
      <c r="BY11" s="41"/>
      <c r="BZ11" s="41" t="s">
        <v>654</v>
      </c>
      <c r="CA11" s="41"/>
      <c r="CB11" s="41"/>
      <c r="CC11" s="41" t="s">
        <v>655</v>
      </c>
      <c r="CD11" s="41"/>
      <c r="CE11" s="41"/>
      <c r="CF11" s="41" t="s">
        <v>656</v>
      </c>
      <c r="CG11" s="41"/>
      <c r="CH11" s="41"/>
      <c r="CI11" s="41" t="s">
        <v>657</v>
      </c>
      <c r="CJ11" s="41"/>
      <c r="CK11" s="41"/>
      <c r="CL11" s="41" t="s">
        <v>658</v>
      </c>
      <c r="CM11" s="41"/>
      <c r="CN11" s="41"/>
      <c r="CO11" s="41" t="s">
        <v>709</v>
      </c>
      <c r="CP11" s="41"/>
      <c r="CQ11" s="41"/>
      <c r="CR11" s="41" t="s">
        <v>659</v>
      </c>
      <c r="CS11" s="41"/>
      <c r="CT11" s="41"/>
      <c r="CU11" s="41" t="s">
        <v>660</v>
      </c>
      <c r="CV11" s="41"/>
      <c r="CW11" s="41"/>
      <c r="CX11" s="41" t="s">
        <v>661</v>
      </c>
      <c r="CY11" s="41"/>
      <c r="CZ11" s="41"/>
      <c r="DA11" s="41" t="s">
        <v>662</v>
      </c>
      <c r="DB11" s="41"/>
      <c r="DC11" s="41"/>
      <c r="DD11" s="39" t="s">
        <v>663</v>
      </c>
      <c r="DE11" s="39"/>
      <c r="DF11" s="39"/>
      <c r="DG11" s="39" t="s">
        <v>664</v>
      </c>
      <c r="DH11" s="39"/>
      <c r="DI11" s="39"/>
      <c r="DJ11" s="39" t="s">
        <v>665</v>
      </c>
      <c r="DK11" s="39"/>
      <c r="DL11" s="39"/>
      <c r="DM11" s="39" t="s">
        <v>710</v>
      </c>
      <c r="DN11" s="39"/>
      <c r="DO11" s="39"/>
      <c r="DP11" s="39" t="s">
        <v>666</v>
      </c>
      <c r="DQ11" s="39"/>
      <c r="DR11" s="39"/>
      <c r="DS11" s="39" t="s">
        <v>667</v>
      </c>
      <c r="DT11" s="39"/>
      <c r="DU11" s="39"/>
      <c r="DV11" s="39" t="s">
        <v>668</v>
      </c>
      <c r="DW11" s="39"/>
      <c r="DX11" s="39"/>
      <c r="DY11" s="39" t="s">
        <v>669</v>
      </c>
      <c r="DZ11" s="39"/>
      <c r="EA11" s="39"/>
      <c r="EB11" s="39" t="s">
        <v>670</v>
      </c>
      <c r="EC11" s="39"/>
      <c r="ED11" s="39"/>
      <c r="EE11" s="39" t="s">
        <v>671</v>
      </c>
      <c r="EF11" s="39"/>
      <c r="EG11" s="39"/>
      <c r="EH11" s="39" t="s">
        <v>711</v>
      </c>
      <c r="EI11" s="39"/>
      <c r="EJ11" s="39"/>
      <c r="EK11" s="39" t="s">
        <v>672</v>
      </c>
      <c r="EL11" s="39"/>
      <c r="EM11" s="39"/>
      <c r="EN11" s="39" t="s">
        <v>673</v>
      </c>
      <c r="EO11" s="39"/>
      <c r="EP11" s="39"/>
      <c r="EQ11" s="39" t="s">
        <v>674</v>
      </c>
      <c r="ER11" s="39"/>
      <c r="ES11" s="39"/>
      <c r="ET11" s="39" t="s">
        <v>675</v>
      </c>
      <c r="EU11" s="39"/>
      <c r="EV11" s="39"/>
      <c r="EW11" s="39" t="s">
        <v>676</v>
      </c>
      <c r="EX11" s="39"/>
      <c r="EY11" s="39"/>
      <c r="EZ11" s="39" t="s">
        <v>677</v>
      </c>
      <c r="FA11" s="39"/>
      <c r="FB11" s="39"/>
      <c r="FC11" s="39" t="s">
        <v>678</v>
      </c>
      <c r="FD11" s="39"/>
      <c r="FE11" s="39"/>
      <c r="FF11" s="39" t="s">
        <v>679</v>
      </c>
      <c r="FG11" s="39"/>
      <c r="FH11" s="39"/>
      <c r="FI11" s="39" t="s">
        <v>680</v>
      </c>
      <c r="FJ11" s="39"/>
      <c r="FK11" s="39"/>
      <c r="FL11" s="39" t="s">
        <v>712</v>
      </c>
      <c r="FM11" s="39"/>
      <c r="FN11" s="39"/>
      <c r="FO11" s="39" t="s">
        <v>681</v>
      </c>
      <c r="FP11" s="39"/>
      <c r="FQ11" s="39"/>
      <c r="FR11" s="39" t="s">
        <v>682</v>
      </c>
      <c r="FS11" s="39"/>
      <c r="FT11" s="39"/>
      <c r="FU11" s="39" t="s">
        <v>683</v>
      </c>
      <c r="FV11" s="39"/>
      <c r="FW11" s="39"/>
      <c r="FX11" s="39" t="s">
        <v>684</v>
      </c>
      <c r="FY11" s="39"/>
      <c r="FZ11" s="39"/>
      <c r="GA11" s="39" t="s">
        <v>685</v>
      </c>
      <c r="GB11" s="39"/>
      <c r="GC11" s="39"/>
      <c r="GD11" s="39" t="s">
        <v>686</v>
      </c>
      <c r="GE11" s="39"/>
      <c r="GF11" s="39"/>
      <c r="GG11" s="39" t="s">
        <v>687</v>
      </c>
      <c r="GH11" s="39"/>
      <c r="GI11" s="39"/>
      <c r="GJ11" s="39" t="s">
        <v>688</v>
      </c>
      <c r="GK11" s="39"/>
      <c r="GL11" s="39"/>
      <c r="GM11" s="39" t="s">
        <v>689</v>
      </c>
      <c r="GN11" s="39"/>
      <c r="GO11" s="39"/>
      <c r="GP11" s="39" t="s">
        <v>713</v>
      </c>
      <c r="GQ11" s="39"/>
      <c r="GR11" s="39"/>
      <c r="GS11" s="39" t="s">
        <v>690</v>
      </c>
      <c r="GT11" s="39"/>
      <c r="GU11" s="39"/>
      <c r="GV11" s="39" t="s">
        <v>691</v>
      </c>
      <c r="GW11" s="39"/>
      <c r="GX11" s="39"/>
      <c r="GY11" s="39" t="s">
        <v>692</v>
      </c>
      <c r="GZ11" s="39"/>
      <c r="HA11" s="39"/>
      <c r="HB11" s="39" t="s">
        <v>693</v>
      </c>
      <c r="HC11" s="39"/>
      <c r="HD11" s="39"/>
      <c r="HE11" s="39" t="s">
        <v>694</v>
      </c>
      <c r="HF11" s="39"/>
      <c r="HG11" s="39"/>
      <c r="HH11" s="39" t="s">
        <v>695</v>
      </c>
      <c r="HI11" s="39"/>
      <c r="HJ11" s="39"/>
      <c r="HK11" s="39" t="s">
        <v>696</v>
      </c>
      <c r="HL11" s="39"/>
      <c r="HM11" s="39"/>
      <c r="HN11" s="39" t="s">
        <v>697</v>
      </c>
      <c r="HO11" s="39"/>
      <c r="HP11" s="39"/>
      <c r="HQ11" s="39" t="s">
        <v>698</v>
      </c>
      <c r="HR11" s="39"/>
      <c r="HS11" s="39"/>
      <c r="HT11" s="39" t="s">
        <v>714</v>
      </c>
      <c r="HU11" s="39"/>
      <c r="HV11" s="39"/>
      <c r="HW11" s="39" t="s">
        <v>699</v>
      </c>
      <c r="HX11" s="39"/>
      <c r="HY11" s="39"/>
      <c r="HZ11" s="39" t="s">
        <v>700</v>
      </c>
      <c r="IA11" s="39"/>
      <c r="IB11" s="39"/>
      <c r="IC11" s="39" t="s">
        <v>701</v>
      </c>
      <c r="ID11" s="39"/>
      <c r="IE11" s="39"/>
      <c r="IF11" s="39" t="s">
        <v>702</v>
      </c>
      <c r="IG11" s="39"/>
      <c r="IH11" s="39"/>
      <c r="II11" s="39" t="s">
        <v>715</v>
      </c>
      <c r="IJ11" s="39"/>
      <c r="IK11" s="39"/>
      <c r="IL11" s="39" t="s">
        <v>703</v>
      </c>
      <c r="IM11" s="39"/>
      <c r="IN11" s="39"/>
      <c r="IO11" s="39" t="s">
        <v>704</v>
      </c>
      <c r="IP11" s="39"/>
      <c r="IQ11" s="39"/>
      <c r="IR11" s="39" t="s">
        <v>705</v>
      </c>
      <c r="IS11" s="39"/>
      <c r="IT11" s="39"/>
    </row>
    <row r="12" spans="1:692" ht="93" customHeight="1">
      <c r="A12" s="47"/>
      <c r="B12" s="47"/>
      <c r="C12" s="46" t="s">
        <v>1339</v>
      </c>
      <c r="D12" s="46"/>
      <c r="E12" s="46"/>
      <c r="F12" s="46" t="s">
        <v>1340</v>
      </c>
      <c r="G12" s="46"/>
      <c r="H12" s="46"/>
      <c r="I12" s="46" t="s">
        <v>1341</v>
      </c>
      <c r="J12" s="46"/>
      <c r="K12" s="46"/>
      <c r="L12" s="46" t="s">
        <v>1342</v>
      </c>
      <c r="M12" s="46"/>
      <c r="N12" s="46"/>
      <c r="O12" s="46" t="s">
        <v>1343</v>
      </c>
      <c r="P12" s="46"/>
      <c r="Q12" s="46"/>
      <c r="R12" s="46" t="s">
        <v>1344</v>
      </c>
      <c r="S12" s="46"/>
      <c r="T12" s="46"/>
      <c r="U12" s="46" t="s">
        <v>1345</v>
      </c>
      <c r="V12" s="46"/>
      <c r="W12" s="46"/>
      <c r="X12" s="46" t="s">
        <v>1346</v>
      </c>
      <c r="Y12" s="46"/>
      <c r="Z12" s="46"/>
      <c r="AA12" s="46" t="s">
        <v>1347</v>
      </c>
      <c r="AB12" s="46"/>
      <c r="AC12" s="46"/>
      <c r="AD12" s="46" t="s">
        <v>1348</v>
      </c>
      <c r="AE12" s="46"/>
      <c r="AF12" s="46"/>
      <c r="AG12" s="46" t="s">
        <v>1349</v>
      </c>
      <c r="AH12" s="46"/>
      <c r="AI12" s="46"/>
      <c r="AJ12" s="46" t="s">
        <v>1350</v>
      </c>
      <c r="AK12" s="46"/>
      <c r="AL12" s="46"/>
      <c r="AM12" s="46" t="s">
        <v>1351</v>
      </c>
      <c r="AN12" s="46"/>
      <c r="AO12" s="46"/>
      <c r="AP12" s="46" t="s">
        <v>1352</v>
      </c>
      <c r="AQ12" s="46"/>
      <c r="AR12" s="46"/>
      <c r="AS12" s="46" t="s">
        <v>1353</v>
      </c>
      <c r="AT12" s="46"/>
      <c r="AU12" s="46"/>
      <c r="AV12" s="46" t="s">
        <v>1354</v>
      </c>
      <c r="AW12" s="46"/>
      <c r="AX12" s="46"/>
      <c r="AY12" s="46" t="s">
        <v>1355</v>
      </c>
      <c r="AZ12" s="46"/>
      <c r="BA12" s="46"/>
      <c r="BB12" s="46" t="s">
        <v>1356</v>
      </c>
      <c r="BC12" s="46"/>
      <c r="BD12" s="46"/>
      <c r="BE12" s="46" t="s">
        <v>1357</v>
      </c>
      <c r="BF12" s="46"/>
      <c r="BG12" s="46"/>
      <c r="BH12" s="46" t="s">
        <v>1358</v>
      </c>
      <c r="BI12" s="46"/>
      <c r="BJ12" s="46"/>
      <c r="BK12" s="46" t="s">
        <v>1359</v>
      </c>
      <c r="BL12" s="46"/>
      <c r="BM12" s="46"/>
      <c r="BN12" s="46" t="s">
        <v>1360</v>
      </c>
      <c r="BO12" s="46"/>
      <c r="BP12" s="46"/>
      <c r="BQ12" s="46" t="s">
        <v>1361</v>
      </c>
      <c r="BR12" s="46"/>
      <c r="BS12" s="46"/>
      <c r="BT12" s="46" t="s">
        <v>1362</v>
      </c>
      <c r="BU12" s="46"/>
      <c r="BV12" s="46"/>
      <c r="BW12" s="46" t="s">
        <v>1363</v>
      </c>
      <c r="BX12" s="46"/>
      <c r="BY12" s="46"/>
      <c r="BZ12" s="46" t="s">
        <v>1199</v>
      </c>
      <c r="CA12" s="46"/>
      <c r="CB12" s="46"/>
      <c r="CC12" s="46" t="s">
        <v>1364</v>
      </c>
      <c r="CD12" s="46"/>
      <c r="CE12" s="46"/>
      <c r="CF12" s="46" t="s">
        <v>1365</v>
      </c>
      <c r="CG12" s="46"/>
      <c r="CH12" s="46"/>
      <c r="CI12" s="46" t="s">
        <v>1366</v>
      </c>
      <c r="CJ12" s="46"/>
      <c r="CK12" s="46"/>
      <c r="CL12" s="46" t="s">
        <v>1367</v>
      </c>
      <c r="CM12" s="46"/>
      <c r="CN12" s="46"/>
      <c r="CO12" s="46" t="s">
        <v>1368</v>
      </c>
      <c r="CP12" s="46"/>
      <c r="CQ12" s="46"/>
      <c r="CR12" s="46" t="s">
        <v>1369</v>
      </c>
      <c r="CS12" s="46"/>
      <c r="CT12" s="46"/>
      <c r="CU12" s="46" t="s">
        <v>1370</v>
      </c>
      <c r="CV12" s="46"/>
      <c r="CW12" s="46"/>
      <c r="CX12" s="46" t="s">
        <v>1371</v>
      </c>
      <c r="CY12" s="46"/>
      <c r="CZ12" s="46"/>
      <c r="DA12" s="46" t="s">
        <v>1372</v>
      </c>
      <c r="DB12" s="46"/>
      <c r="DC12" s="46"/>
      <c r="DD12" s="46" t="s">
        <v>1373</v>
      </c>
      <c r="DE12" s="46"/>
      <c r="DF12" s="46"/>
      <c r="DG12" s="46" t="s">
        <v>1374</v>
      </c>
      <c r="DH12" s="46"/>
      <c r="DI12" s="46"/>
      <c r="DJ12" s="60" t="s">
        <v>1375</v>
      </c>
      <c r="DK12" s="60"/>
      <c r="DL12" s="60"/>
      <c r="DM12" s="60" t="s">
        <v>1376</v>
      </c>
      <c r="DN12" s="60"/>
      <c r="DO12" s="60"/>
      <c r="DP12" s="60" t="s">
        <v>1377</v>
      </c>
      <c r="DQ12" s="60"/>
      <c r="DR12" s="60"/>
      <c r="DS12" s="60" t="s">
        <v>1378</v>
      </c>
      <c r="DT12" s="60"/>
      <c r="DU12" s="60"/>
      <c r="DV12" s="60" t="s">
        <v>746</v>
      </c>
      <c r="DW12" s="60"/>
      <c r="DX12" s="60"/>
      <c r="DY12" s="46" t="s">
        <v>762</v>
      </c>
      <c r="DZ12" s="46"/>
      <c r="EA12" s="46"/>
      <c r="EB12" s="46" t="s">
        <v>763</v>
      </c>
      <c r="EC12" s="46"/>
      <c r="ED12" s="46"/>
      <c r="EE12" s="46" t="s">
        <v>1231</v>
      </c>
      <c r="EF12" s="46"/>
      <c r="EG12" s="46"/>
      <c r="EH12" s="46" t="s">
        <v>764</v>
      </c>
      <c r="EI12" s="46"/>
      <c r="EJ12" s="46"/>
      <c r="EK12" s="46" t="s">
        <v>1334</v>
      </c>
      <c r="EL12" s="46"/>
      <c r="EM12" s="46"/>
      <c r="EN12" s="46" t="s">
        <v>767</v>
      </c>
      <c r="EO12" s="46"/>
      <c r="EP12" s="46"/>
      <c r="EQ12" s="46" t="s">
        <v>1240</v>
      </c>
      <c r="ER12" s="46"/>
      <c r="ES12" s="46"/>
      <c r="ET12" s="46" t="s">
        <v>772</v>
      </c>
      <c r="EU12" s="46"/>
      <c r="EV12" s="46"/>
      <c r="EW12" s="46" t="s">
        <v>1243</v>
      </c>
      <c r="EX12" s="46"/>
      <c r="EY12" s="46"/>
      <c r="EZ12" s="46" t="s">
        <v>1245</v>
      </c>
      <c r="FA12" s="46"/>
      <c r="FB12" s="46"/>
      <c r="FC12" s="46" t="s">
        <v>1247</v>
      </c>
      <c r="FD12" s="46"/>
      <c r="FE12" s="46"/>
      <c r="FF12" s="46" t="s">
        <v>1335</v>
      </c>
      <c r="FG12" s="46"/>
      <c r="FH12" s="46"/>
      <c r="FI12" s="46" t="s">
        <v>1250</v>
      </c>
      <c r="FJ12" s="46"/>
      <c r="FK12" s="46"/>
      <c r="FL12" s="46" t="s">
        <v>776</v>
      </c>
      <c r="FM12" s="46"/>
      <c r="FN12" s="46"/>
      <c r="FO12" s="46" t="s">
        <v>1254</v>
      </c>
      <c r="FP12" s="46"/>
      <c r="FQ12" s="46"/>
      <c r="FR12" s="46" t="s">
        <v>1257</v>
      </c>
      <c r="FS12" s="46"/>
      <c r="FT12" s="46"/>
      <c r="FU12" s="46" t="s">
        <v>1261</v>
      </c>
      <c r="FV12" s="46"/>
      <c r="FW12" s="46"/>
      <c r="FX12" s="46" t="s">
        <v>1263</v>
      </c>
      <c r="FY12" s="46"/>
      <c r="FZ12" s="46"/>
      <c r="GA12" s="60" t="s">
        <v>1266</v>
      </c>
      <c r="GB12" s="60"/>
      <c r="GC12" s="60"/>
      <c r="GD12" s="46" t="s">
        <v>781</v>
      </c>
      <c r="GE12" s="46"/>
      <c r="GF12" s="46"/>
      <c r="GG12" s="60" t="s">
        <v>1273</v>
      </c>
      <c r="GH12" s="60"/>
      <c r="GI12" s="60"/>
      <c r="GJ12" s="60" t="s">
        <v>1274</v>
      </c>
      <c r="GK12" s="60"/>
      <c r="GL12" s="60"/>
      <c r="GM12" s="60" t="s">
        <v>1276</v>
      </c>
      <c r="GN12" s="60"/>
      <c r="GO12" s="60"/>
      <c r="GP12" s="60" t="s">
        <v>1277</v>
      </c>
      <c r="GQ12" s="60"/>
      <c r="GR12" s="60"/>
      <c r="GS12" s="60" t="s">
        <v>788</v>
      </c>
      <c r="GT12" s="60"/>
      <c r="GU12" s="60"/>
      <c r="GV12" s="60" t="s">
        <v>790</v>
      </c>
      <c r="GW12" s="60"/>
      <c r="GX12" s="60"/>
      <c r="GY12" s="60" t="s">
        <v>791</v>
      </c>
      <c r="GZ12" s="60"/>
      <c r="HA12" s="60"/>
      <c r="HB12" s="46" t="s">
        <v>1284</v>
      </c>
      <c r="HC12" s="46"/>
      <c r="HD12" s="46"/>
      <c r="HE12" s="46" t="s">
        <v>1286</v>
      </c>
      <c r="HF12" s="46"/>
      <c r="HG12" s="46"/>
      <c r="HH12" s="46" t="s">
        <v>797</v>
      </c>
      <c r="HI12" s="46"/>
      <c r="HJ12" s="46"/>
      <c r="HK12" s="46" t="s">
        <v>1287</v>
      </c>
      <c r="HL12" s="46"/>
      <c r="HM12" s="46"/>
      <c r="HN12" s="46" t="s">
        <v>1290</v>
      </c>
      <c r="HO12" s="46"/>
      <c r="HP12" s="46"/>
      <c r="HQ12" s="46" t="s">
        <v>800</v>
      </c>
      <c r="HR12" s="46"/>
      <c r="HS12" s="46"/>
      <c r="HT12" s="46" t="s">
        <v>798</v>
      </c>
      <c r="HU12" s="46"/>
      <c r="HV12" s="46"/>
      <c r="HW12" s="46" t="s">
        <v>618</v>
      </c>
      <c r="HX12" s="46"/>
      <c r="HY12" s="46"/>
      <c r="HZ12" s="46" t="s">
        <v>1299</v>
      </c>
      <c r="IA12" s="46"/>
      <c r="IB12" s="46"/>
      <c r="IC12" s="46" t="s">
        <v>1303</v>
      </c>
      <c r="ID12" s="46"/>
      <c r="IE12" s="46"/>
      <c r="IF12" s="46" t="s">
        <v>803</v>
      </c>
      <c r="IG12" s="46"/>
      <c r="IH12" s="46"/>
      <c r="II12" s="46" t="s">
        <v>1308</v>
      </c>
      <c r="IJ12" s="46"/>
      <c r="IK12" s="46"/>
      <c r="IL12" s="46" t="s">
        <v>1309</v>
      </c>
      <c r="IM12" s="46"/>
      <c r="IN12" s="46"/>
      <c r="IO12" s="46" t="s">
        <v>1313</v>
      </c>
      <c r="IP12" s="46"/>
      <c r="IQ12" s="46"/>
      <c r="IR12" s="46" t="s">
        <v>1317</v>
      </c>
      <c r="IS12" s="46"/>
      <c r="IT12" s="46"/>
    </row>
    <row r="13" spans="1:692" ht="122.25" customHeight="1">
      <c r="A13" s="47"/>
      <c r="B13" s="47"/>
      <c r="C13" s="21" t="s">
        <v>29</v>
      </c>
      <c r="D13" s="21" t="s">
        <v>1167</v>
      </c>
      <c r="E13" s="21" t="s">
        <v>1168</v>
      </c>
      <c r="F13" s="21" t="s">
        <v>1169</v>
      </c>
      <c r="G13" s="21" t="s">
        <v>1170</v>
      </c>
      <c r="H13" s="21" t="s">
        <v>1061</v>
      </c>
      <c r="I13" s="21" t="s">
        <v>1171</v>
      </c>
      <c r="J13" s="21" t="s">
        <v>1172</v>
      </c>
      <c r="K13" s="21" t="s">
        <v>717</v>
      </c>
      <c r="L13" s="21" t="s">
        <v>250</v>
      </c>
      <c r="M13" s="21" t="s">
        <v>718</v>
      </c>
      <c r="N13" s="21" t="s">
        <v>719</v>
      </c>
      <c r="O13" s="21" t="s">
        <v>624</v>
      </c>
      <c r="P13" s="21" t="s">
        <v>1173</v>
      </c>
      <c r="Q13" s="21" t="s">
        <v>625</v>
      </c>
      <c r="R13" s="21" t="s">
        <v>720</v>
      </c>
      <c r="S13" s="21" t="s">
        <v>1174</v>
      </c>
      <c r="T13" s="21" t="s">
        <v>721</v>
      </c>
      <c r="U13" s="21" t="s">
        <v>1175</v>
      </c>
      <c r="V13" s="21" t="s">
        <v>1176</v>
      </c>
      <c r="W13" s="21" t="s">
        <v>1177</v>
      </c>
      <c r="X13" s="21" t="s">
        <v>722</v>
      </c>
      <c r="Y13" s="21" t="s">
        <v>723</v>
      </c>
      <c r="Z13" s="21" t="s">
        <v>1178</v>
      </c>
      <c r="AA13" s="21" t="s">
        <v>197</v>
      </c>
      <c r="AB13" s="21" t="s">
        <v>209</v>
      </c>
      <c r="AC13" s="21" t="s">
        <v>211</v>
      </c>
      <c r="AD13" s="21" t="s">
        <v>510</v>
      </c>
      <c r="AE13" s="21" t="s">
        <v>511</v>
      </c>
      <c r="AF13" s="21" t="s">
        <v>1179</v>
      </c>
      <c r="AG13" s="21" t="s">
        <v>1180</v>
      </c>
      <c r="AH13" s="21" t="s">
        <v>1181</v>
      </c>
      <c r="AI13" s="21" t="s">
        <v>1182</v>
      </c>
      <c r="AJ13" s="21" t="s">
        <v>1183</v>
      </c>
      <c r="AK13" s="21" t="s">
        <v>515</v>
      </c>
      <c r="AL13" s="21" t="s">
        <v>1184</v>
      </c>
      <c r="AM13" s="21" t="s">
        <v>725</v>
      </c>
      <c r="AN13" s="21" t="s">
        <v>726</v>
      </c>
      <c r="AO13" s="21" t="s">
        <v>1185</v>
      </c>
      <c r="AP13" s="21" t="s">
        <v>727</v>
      </c>
      <c r="AQ13" s="21" t="s">
        <v>1186</v>
      </c>
      <c r="AR13" s="21" t="s">
        <v>728</v>
      </c>
      <c r="AS13" s="21" t="s">
        <v>94</v>
      </c>
      <c r="AT13" s="21" t="s">
        <v>256</v>
      </c>
      <c r="AU13" s="21" t="s">
        <v>1187</v>
      </c>
      <c r="AV13" s="21" t="s">
        <v>729</v>
      </c>
      <c r="AW13" s="21" t="s">
        <v>730</v>
      </c>
      <c r="AX13" s="21" t="s">
        <v>1188</v>
      </c>
      <c r="AY13" s="21" t="s">
        <v>215</v>
      </c>
      <c r="AZ13" s="21" t="s">
        <v>516</v>
      </c>
      <c r="BA13" s="21" t="s">
        <v>731</v>
      </c>
      <c r="BB13" s="21" t="s">
        <v>732</v>
      </c>
      <c r="BC13" s="21" t="s">
        <v>733</v>
      </c>
      <c r="BD13" s="21" t="s">
        <v>734</v>
      </c>
      <c r="BE13" s="21" t="s">
        <v>735</v>
      </c>
      <c r="BF13" s="21" t="s">
        <v>736</v>
      </c>
      <c r="BG13" s="21" t="s">
        <v>1189</v>
      </c>
      <c r="BH13" s="21" t="s">
        <v>1190</v>
      </c>
      <c r="BI13" s="21" t="s">
        <v>737</v>
      </c>
      <c r="BJ13" s="21" t="s">
        <v>1191</v>
      </c>
      <c r="BK13" s="21" t="s">
        <v>738</v>
      </c>
      <c r="BL13" s="21" t="s">
        <v>739</v>
      </c>
      <c r="BM13" s="21" t="s">
        <v>1192</v>
      </c>
      <c r="BN13" s="21" t="s">
        <v>1193</v>
      </c>
      <c r="BO13" s="21" t="s">
        <v>1194</v>
      </c>
      <c r="BP13" s="21" t="s">
        <v>724</v>
      </c>
      <c r="BQ13" s="21" t="s">
        <v>1195</v>
      </c>
      <c r="BR13" s="21" t="s">
        <v>1196</v>
      </c>
      <c r="BS13" s="21" t="s">
        <v>1197</v>
      </c>
      <c r="BT13" s="21" t="s">
        <v>740</v>
      </c>
      <c r="BU13" s="21" t="s">
        <v>741</v>
      </c>
      <c r="BV13" s="21" t="s">
        <v>1198</v>
      </c>
      <c r="BW13" s="21" t="s">
        <v>742</v>
      </c>
      <c r="BX13" s="21" t="s">
        <v>743</v>
      </c>
      <c r="BY13" s="21" t="s">
        <v>744</v>
      </c>
      <c r="BZ13" s="21" t="s">
        <v>1199</v>
      </c>
      <c r="CA13" s="21" t="s">
        <v>1200</v>
      </c>
      <c r="CB13" s="21" t="s">
        <v>1201</v>
      </c>
      <c r="CC13" s="21" t="s">
        <v>1202</v>
      </c>
      <c r="CD13" s="21" t="s">
        <v>747</v>
      </c>
      <c r="CE13" s="21" t="s">
        <v>748</v>
      </c>
      <c r="CF13" s="21" t="s">
        <v>1203</v>
      </c>
      <c r="CG13" s="21" t="s">
        <v>1204</v>
      </c>
      <c r="CH13" s="21" t="s">
        <v>745</v>
      </c>
      <c r="CI13" s="21" t="s">
        <v>1205</v>
      </c>
      <c r="CJ13" s="21" t="s">
        <v>1206</v>
      </c>
      <c r="CK13" s="21" t="s">
        <v>749</v>
      </c>
      <c r="CL13" s="21" t="s">
        <v>353</v>
      </c>
      <c r="CM13" s="21" t="s">
        <v>521</v>
      </c>
      <c r="CN13" s="21" t="s">
        <v>354</v>
      </c>
      <c r="CO13" s="21" t="s">
        <v>750</v>
      </c>
      <c r="CP13" s="21" t="s">
        <v>1207</v>
      </c>
      <c r="CQ13" s="21" t="s">
        <v>751</v>
      </c>
      <c r="CR13" s="21" t="s">
        <v>752</v>
      </c>
      <c r="CS13" s="21" t="s">
        <v>1208</v>
      </c>
      <c r="CT13" s="21" t="s">
        <v>753</v>
      </c>
      <c r="CU13" s="21" t="s">
        <v>531</v>
      </c>
      <c r="CV13" s="21" t="s">
        <v>532</v>
      </c>
      <c r="CW13" s="21" t="s">
        <v>533</v>
      </c>
      <c r="CX13" s="21" t="s">
        <v>1209</v>
      </c>
      <c r="CY13" s="21" t="s">
        <v>1210</v>
      </c>
      <c r="CZ13" s="21" t="s">
        <v>536</v>
      </c>
      <c r="DA13" s="21" t="s">
        <v>512</v>
      </c>
      <c r="DB13" s="21" t="s">
        <v>513</v>
      </c>
      <c r="DC13" s="21" t="s">
        <v>754</v>
      </c>
      <c r="DD13" s="21" t="s">
        <v>757</v>
      </c>
      <c r="DE13" s="21" t="s">
        <v>758</v>
      </c>
      <c r="DF13" s="21" t="s">
        <v>1211</v>
      </c>
      <c r="DG13" s="21" t="s">
        <v>1212</v>
      </c>
      <c r="DH13" s="21" t="s">
        <v>1213</v>
      </c>
      <c r="DI13" s="21" t="s">
        <v>1214</v>
      </c>
      <c r="DJ13" s="22" t="s">
        <v>359</v>
      </c>
      <c r="DK13" s="21" t="s">
        <v>1215</v>
      </c>
      <c r="DL13" s="22" t="s">
        <v>1216</v>
      </c>
      <c r="DM13" s="22" t="s">
        <v>759</v>
      </c>
      <c r="DN13" s="21" t="s">
        <v>1217</v>
      </c>
      <c r="DO13" s="22" t="s">
        <v>760</v>
      </c>
      <c r="DP13" s="22" t="s">
        <v>761</v>
      </c>
      <c r="DQ13" s="21" t="s">
        <v>1333</v>
      </c>
      <c r="DR13" s="22" t="s">
        <v>1218</v>
      </c>
      <c r="DS13" s="22" t="s">
        <v>1219</v>
      </c>
      <c r="DT13" s="21" t="s">
        <v>1220</v>
      </c>
      <c r="DU13" s="22" t="s">
        <v>1221</v>
      </c>
      <c r="DV13" s="22" t="s">
        <v>1222</v>
      </c>
      <c r="DW13" s="21" t="s">
        <v>1223</v>
      </c>
      <c r="DX13" s="22" t="s">
        <v>1224</v>
      </c>
      <c r="DY13" s="21" t="s">
        <v>1225</v>
      </c>
      <c r="DZ13" s="21" t="s">
        <v>1226</v>
      </c>
      <c r="EA13" s="21" t="s">
        <v>1227</v>
      </c>
      <c r="EB13" s="21" t="s">
        <v>1228</v>
      </c>
      <c r="EC13" s="21" t="s">
        <v>1229</v>
      </c>
      <c r="ED13" s="21" t="s">
        <v>1230</v>
      </c>
      <c r="EE13" s="21" t="s">
        <v>1232</v>
      </c>
      <c r="EF13" s="21" t="s">
        <v>1233</v>
      </c>
      <c r="EG13" s="21" t="s">
        <v>1234</v>
      </c>
      <c r="EH13" s="21" t="s">
        <v>765</v>
      </c>
      <c r="EI13" s="21" t="s">
        <v>766</v>
      </c>
      <c r="EJ13" s="21" t="s">
        <v>1235</v>
      </c>
      <c r="EK13" s="21" t="s">
        <v>1236</v>
      </c>
      <c r="EL13" s="21" t="s">
        <v>1237</v>
      </c>
      <c r="EM13" s="21" t="s">
        <v>1238</v>
      </c>
      <c r="EN13" s="21" t="s">
        <v>768</v>
      </c>
      <c r="EO13" s="21" t="s">
        <v>769</v>
      </c>
      <c r="EP13" s="21" t="s">
        <v>1239</v>
      </c>
      <c r="EQ13" s="21" t="s">
        <v>770</v>
      </c>
      <c r="ER13" s="21" t="s">
        <v>771</v>
      </c>
      <c r="ES13" s="21" t="s">
        <v>1241</v>
      </c>
      <c r="ET13" s="21" t="s">
        <v>773</v>
      </c>
      <c r="EU13" s="21" t="s">
        <v>774</v>
      </c>
      <c r="EV13" s="21" t="s">
        <v>1242</v>
      </c>
      <c r="EW13" s="21" t="s">
        <v>773</v>
      </c>
      <c r="EX13" s="21" t="s">
        <v>774</v>
      </c>
      <c r="EY13" s="21" t="s">
        <v>1244</v>
      </c>
      <c r="EZ13" s="21" t="s">
        <v>197</v>
      </c>
      <c r="FA13" s="21" t="s">
        <v>1246</v>
      </c>
      <c r="FB13" s="21" t="s">
        <v>210</v>
      </c>
      <c r="FC13" s="21" t="s">
        <v>755</v>
      </c>
      <c r="FD13" s="21" t="s">
        <v>756</v>
      </c>
      <c r="FE13" s="21" t="s">
        <v>787</v>
      </c>
      <c r="FF13" s="21" t="s">
        <v>775</v>
      </c>
      <c r="FG13" s="21" t="s">
        <v>1248</v>
      </c>
      <c r="FH13" s="21" t="s">
        <v>1249</v>
      </c>
      <c r="FI13" s="21" t="s">
        <v>16</v>
      </c>
      <c r="FJ13" s="21" t="s">
        <v>17</v>
      </c>
      <c r="FK13" s="21" t="s">
        <v>146</v>
      </c>
      <c r="FL13" s="21" t="s">
        <v>1251</v>
      </c>
      <c r="FM13" s="21" t="s">
        <v>1252</v>
      </c>
      <c r="FN13" s="21" t="s">
        <v>1253</v>
      </c>
      <c r="FO13" s="21" t="s">
        <v>1255</v>
      </c>
      <c r="FP13" s="21" t="s">
        <v>1256</v>
      </c>
      <c r="FQ13" s="21" t="s">
        <v>1258</v>
      </c>
      <c r="FR13" s="21" t="s">
        <v>777</v>
      </c>
      <c r="FS13" s="21" t="s">
        <v>1259</v>
      </c>
      <c r="FT13" s="21" t="s">
        <v>1260</v>
      </c>
      <c r="FU13" s="21" t="s">
        <v>778</v>
      </c>
      <c r="FV13" s="21" t="s">
        <v>779</v>
      </c>
      <c r="FW13" s="21" t="s">
        <v>1262</v>
      </c>
      <c r="FX13" s="21" t="s">
        <v>1264</v>
      </c>
      <c r="FY13" s="21" t="s">
        <v>780</v>
      </c>
      <c r="FZ13" s="21" t="s">
        <v>1265</v>
      </c>
      <c r="GA13" s="22" t="s">
        <v>1267</v>
      </c>
      <c r="GB13" s="21" t="s">
        <v>1268</v>
      </c>
      <c r="GC13" s="22" t="s">
        <v>1269</v>
      </c>
      <c r="GD13" s="21" t="s">
        <v>1270</v>
      </c>
      <c r="GE13" s="21" t="s">
        <v>1271</v>
      </c>
      <c r="GF13" s="21" t="s">
        <v>1272</v>
      </c>
      <c r="GG13" s="22" t="s">
        <v>151</v>
      </c>
      <c r="GH13" s="21" t="s">
        <v>782</v>
      </c>
      <c r="GI13" s="22" t="s">
        <v>783</v>
      </c>
      <c r="GJ13" s="22" t="s">
        <v>1275</v>
      </c>
      <c r="GK13" s="21" t="s">
        <v>523</v>
      </c>
      <c r="GL13" s="22" t="s">
        <v>784</v>
      </c>
      <c r="GM13" s="22" t="s">
        <v>243</v>
      </c>
      <c r="GN13" s="21" t="s">
        <v>251</v>
      </c>
      <c r="GO13" s="22" t="s">
        <v>787</v>
      </c>
      <c r="GP13" s="22" t="s">
        <v>785</v>
      </c>
      <c r="GQ13" s="21" t="s">
        <v>786</v>
      </c>
      <c r="GR13" s="22" t="s">
        <v>1278</v>
      </c>
      <c r="GS13" s="22" t="s">
        <v>1279</v>
      </c>
      <c r="GT13" s="21" t="s">
        <v>789</v>
      </c>
      <c r="GU13" s="22" t="s">
        <v>1280</v>
      </c>
      <c r="GV13" s="22" t="s">
        <v>1281</v>
      </c>
      <c r="GW13" s="21" t="s">
        <v>1282</v>
      </c>
      <c r="GX13" s="22" t="s">
        <v>1283</v>
      </c>
      <c r="GY13" s="22" t="s">
        <v>792</v>
      </c>
      <c r="GZ13" s="21" t="s">
        <v>793</v>
      </c>
      <c r="HA13" s="22" t="s">
        <v>794</v>
      </c>
      <c r="HB13" s="21" t="s">
        <v>575</v>
      </c>
      <c r="HC13" s="21" t="s">
        <v>1285</v>
      </c>
      <c r="HD13" s="21" t="s">
        <v>795</v>
      </c>
      <c r="HE13" s="21" t="s">
        <v>94</v>
      </c>
      <c r="HF13" s="21" t="s">
        <v>256</v>
      </c>
      <c r="HG13" s="21" t="s">
        <v>255</v>
      </c>
      <c r="HH13" s="21" t="s">
        <v>40</v>
      </c>
      <c r="HI13" s="21" t="s">
        <v>41</v>
      </c>
      <c r="HJ13" s="21" t="s">
        <v>102</v>
      </c>
      <c r="HK13" s="21" t="s">
        <v>1288</v>
      </c>
      <c r="HL13" s="21" t="s">
        <v>796</v>
      </c>
      <c r="HM13" s="21" t="s">
        <v>1289</v>
      </c>
      <c r="HN13" s="21" t="s">
        <v>1291</v>
      </c>
      <c r="HO13" s="21" t="s">
        <v>1292</v>
      </c>
      <c r="HP13" s="21" t="s">
        <v>1293</v>
      </c>
      <c r="HQ13" s="21" t="s">
        <v>801</v>
      </c>
      <c r="HR13" s="21" t="s">
        <v>802</v>
      </c>
      <c r="HS13" s="21" t="s">
        <v>1294</v>
      </c>
      <c r="HT13" s="21" t="s">
        <v>1336</v>
      </c>
      <c r="HU13" s="21" t="s">
        <v>799</v>
      </c>
      <c r="HV13" s="21" t="s">
        <v>1295</v>
      </c>
      <c r="HW13" s="21" t="s">
        <v>1296</v>
      </c>
      <c r="HX13" s="21" t="s">
        <v>1297</v>
      </c>
      <c r="HY13" s="21" t="s">
        <v>1298</v>
      </c>
      <c r="HZ13" s="21" t="s">
        <v>1300</v>
      </c>
      <c r="IA13" s="21" t="s">
        <v>1301</v>
      </c>
      <c r="IB13" s="21" t="s">
        <v>1302</v>
      </c>
      <c r="IC13" s="21" t="s">
        <v>1304</v>
      </c>
      <c r="ID13" s="21" t="s">
        <v>1305</v>
      </c>
      <c r="IE13" s="21" t="s">
        <v>1306</v>
      </c>
      <c r="IF13" s="21" t="s">
        <v>804</v>
      </c>
      <c r="IG13" s="21" t="s">
        <v>805</v>
      </c>
      <c r="IH13" s="21" t="s">
        <v>1307</v>
      </c>
      <c r="II13" s="21" t="s">
        <v>147</v>
      </c>
      <c r="IJ13" s="21" t="s">
        <v>234</v>
      </c>
      <c r="IK13" s="21" t="s">
        <v>208</v>
      </c>
      <c r="IL13" s="21" t="s">
        <v>1310</v>
      </c>
      <c r="IM13" s="21" t="s">
        <v>1311</v>
      </c>
      <c r="IN13" s="21" t="s">
        <v>1312</v>
      </c>
      <c r="IO13" s="21" t="s">
        <v>1314</v>
      </c>
      <c r="IP13" s="21" t="s">
        <v>1315</v>
      </c>
      <c r="IQ13" s="21" t="s">
        <v>1316</v>
      </c>
      <c r="IR13" s="21" t="s">
        <v>1318</v>
      </c>
      <c r="IS13" s="21" t="s">
        <v>1319</v>
      </c>
      <c r="IT13" s="21" t="s">
        <v>1320</v>
      </c>
    </row>
    <row r="14" spans="1:692" ht="15.75">
      <c r="A14" s="2">
        <v>1</v>
      </c>
      <c r="B14" s="4" t="s">
        <v>1379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</row>
    <row r="39" spans="1:692">
      <c r="A39" s="42" t="s">
        <v>277</v>
      </c>
      <c r="B39" s="43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4" t="s">
        <v>840</v>
      </c>
      <c r="B40" s="4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812</v>
      </c>
    </row>
    <row r="43" spans="1:692">
      <c r="B43" t="s">
        <v>813</v>
      </c>
      <c r="C43" t="s">
        <v>807</v>
      </c>
      <c r="D43" s="32">
        <f>(C40+F40+I40+L40+O40+R40+U40)/7</f>
        <v>0</v>
      </c>
      <c r="E43" s="18">
        <f>D43/100*25</f>
        <v>0</v>
      </c>
    </row>
    <row r="44" spans="1:692">
      <c r="B44" t="s">
        <v>814</v>
      </c>
      <c r="C44" t="s">
        <v>807</v>
      </c>
      <c r="D44" s="32">
        <f>(D40+G40+J40+M40+P40+S40+V40)/7</f>
        <v>0</v>
      </c>
      <c r="E44" s="18">
        <f t="shared" ref="E44:E45" si="16">D44/100*25</f>
        <v>0</v>
      </c>
    </row>
    <row r="45" spans="1:692">
      <c r="B45" t="s">
        <v>815</v>
      </c>
      <c r="C45" t="s">
        <v>807</v>
      </c>
      <c r="D45" s="32">
        <f>(E40+H40+K40+N40+Q40+T40+W40)/7</f>
        <v>0</v>
      </c>
      <c r="E45" s="18">
        <f t="shared" si="16"/>
        <v>0</v>
      </c>
    </row>
    <row r="46" spans="1:692">
      <c r="D46" s="26">
        <f>SUM(D43:D45)</f>
        <v>0</v>
      </c>
      <c r="E46" s="26">
        <f>SUM(E43:E45)</f>
        <v>0</v>
      </c>
    </row>
    <row r="47" spans="1:692">
      <c r="B47" t="s">
        <v>813</v>
      </c>
      <c r="C47" t="s">
        <v>808</v>
      </c>
      <c r="D47" s="32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814</v>
      </c>
      <c r="C48" t="s">
        <v>808</v>
      </c>
      <c r="D48" s="32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815</v>
      </c>
      <c r="C49" t="s">
        <v>808</v>
      </c>
      <c r="D49" s="32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6">
        <f>SUM(D47:D49)</f>
        <v>0</v>
      </c>
      <c r="E50" s="26">
        <f>SUM(E47:E49)</f>
        <v>0</v>
      </c>
    </row>
    <row r="51" spans="2:5">
      <c r="B51" t="s">
        <v>813</v>
      </c>
      <c r="C51" t="s">
        <v>809</v>
      </c>
      <c r="D51" s="32">
        <f>(DD40+DG40+DJ40+DM40+DP40+DS40+DV40)/7</f>
        <v>0</v>
      </c>
      <c r="E51" s="18">
        <f>D51/100*25</f>
        <v>0</v>
      </c>
    </row>
    <row r="52" spans="2:5">
      <c r="B52" t="s">
        <v>814</v>
      </c>
      <c r="C52" t="s">
        <v>809</v>
      </c>
      <c r="D52" s="32">
        <f>(DD40+DG40+DJ40+DM40+DP40+DS40+DV40)/7</f>
        <v>0</v>
      </c>
      <c r="E52" s="18">
        <f t="shared" ref="E52:E53" si="18">D52/100*25</f>
        <v>0</v>
      </c>
    </row>
    <row r="53" spans="2:5">
      <c r="B53" t="s">
        <v>815</v>
      </c>
      <c r="C53" t="s">
        <v>809</v>
      </c>
      <c r="D53" s="32">
        <f>(DF40+DI40+DL40+DO40+DR40+DU40+DX40)/7</f>
        <v>0</v>
      </c>
      <c r="E53" s="18">
        <f t="shared" si="18"/>
        <v>0</v>
      </c>
    </row>
    <row r="54" spans="2:5">
      <c r="D54" s="26">
        <f>SUM(D51:D53)</f>
        <v>0</v>
      </c>
      <c r="E54" s="26">
        <f>SUM(E51:E53)</f>
        <v>0</v>
      </c>
    </row>
    <row r="55" spans="2:5">
      <c r="B55" t="s">
        <v>813</v>
      </c>
      <c r="C55" t="s">
        <v>810</v>
      </c>
      <c r="D55" s="32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814</v>
      </c>
      <c r="C56" t="s">
        <v>810</v>
      </c>
      <c r="D56" s="32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815</v>
      </c>
      <c r="C57" t="s">
        <v>810</v>
      </c>
      <c r="D57" s="32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6">
        <f>SUM(D55:D57)</f>
        <v>0</v>
      </c>
      <c r="E58" s="26">
        <f>SUM(E55:E57)</f>
        <v>0</v>
      </c>
    </row>
    <row r="59" spans="2:5">
      <c r="B59" t="s">
        <v>813</v>
      </c>
      <c r="C59" t="s">
        <v>811</v>
      </c>
      <c r="D59" s="32">
        <f>(HZ40+IC40+IF40+II40+IL40+IO40+IR40)/7</f>
        <v>0</v>
      </c>
      <c r="E59" s="18">
        <f>D59/100*25</f>
        <v>0</v>
      </c>
    </row>
    <row r="60" spans="2:5">
      <c r="B60" t="s">
        <v>814</v>
      </c>
      <c r="C60" t="s">
        <v>811</v>
      </c>
      <c r="D60" s="32">
        <f>(IA40+ID40+IG40+IJ40+IM40+IP40+IS40)/7</f>
        <v>0</v>
      </c>
      <c r="E60" s="18">
        <f t="shared" ref="E60:E61" si="20">D60/100*25</f>
        <v>0</v>
      </c>
    </row>
    <row r="61" spans="2:5">
      <c r="B61" t="s">
        <v>815</v>
      </c>
      <c r="C61" t="s">
        <v>811</v>
      </c>
      <c r="D61" s="32">
        <f>(IB40+IE40+IH40+IK40+IN40+IQ40+IT40)/7</f>
        <v>0</v>
      </c>
      <c r="E61" s="18">
        <f t="shared" si="20"/>
        <v>0</v>
      </c>
    </row>
    <row r="62" spans="2:5">
      <c r="D62" s="26">
        <f>SUM(D59:D61)</f>
        <v>0</v>
      </c>
      <c r="E62" s="26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ХАТШЫ</cp:lastModifiedBy>
  <dcterms:created xsi:type="dcterms:W3CDTF">2022-12-22T06:57:03Z</dcterms:created>
  <dcterms:modified xsi:type="dcterms:W3CDTF">2024-06-18T09:42:44Z</dcterms:modified>
</cp:coreProperties>
</file>